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8_{5C69E207-E1A3-46F2-8F89-AF385A88DE73}" xr6:coauthVersionLast="47" xr6:coauthVersionMax="47" xr10:uidLastSave="{00000000-0000-0000-0000-000000000000}"/>
  <bookViews>
    <workbookView xWindow="-108" yWindow="-108" windowWidth="23256" windowHeight="12576" activeTab="1" xr2:uid="{00000000-000D-0000-FFFF-FFFF00000000}"/>
  </bookViews>
  <sheets>
    <sheet name="Métodología" sheetId="14" r:id="rId1"/>
    <sheet name="Instrumentos 2021-2022" sheetId="5" r:id="rId2"/>
  </sheets>
  <definedNames>
    <definedName name="_xlnm._FilterDatabase" localSheetId="1" hidden="1">'Instrumentos 2021-2022'!$A$1:$Z$530</definedName>
    <definedName name="_ftn1" localSheetId="0">Métodología!$A$56</definedName>
    <definedName name="_ftn2" localSheetId="0">Métodología!$A$57</definedName>
    <definedName name="_ftn3" localSheetId="0">Métodología!$A$58</definedName>
    <definedName name="_ftn4" localSheetId="0">Métodología!$A$59</definedName>
    <definedName name="_ftn5" localSheetId="0">Métodología!$A$60</definedName>
    <definedName name="_ftn6" localSheetId="0">Métodología!$A$61</definedName>
    <definedName name="_ftn7" localSheetId="0">Métodología!$A$63</definedName>
    <definedName name="_ftnref1" localSheetId="0">Métodología!$A$11</definedName>
    <definedName name="_ftnref2" localSheetId="0">Métodología!$A$13</definedName>
    <definedName name="_ftnref3" localSheetId="0">Métodología!$A$14</definedName>
    <definedName name="_ftnref6" localSheetId="0">Métodología!$A$17</definedName>
    <definedName name="_ftnref7" localSheetId="0">Métodología!$A$33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 i="5" l="1"/>
  <c r="Z4" i="5"/>
  <c r="Z5" i="5"/>
  <c r="Z6" i="5"/>
  <c r="Z7" i="5"/>
  <c r="Z8" i="5"/>
  <c r="Z9" i="5"/>
  <c r="Z10" i="5"/>
  <c r="Z11" i="5"/>
  <c r="Z12" i="5"/>
  <c r="Z13" i="5"/>
  <c r="Z14" i="5"/>
  <c r="Z15" i="5"/>
  <c r="Z16" i="5"/>
  <c r="Z17" i="5"/>
  <c r="Z18" i="5"/>
  <c r="Z19" i="5"/>
  <c r="Z20" i="5"/>
  <c r="Z21" i="5"/>
  <c r="Z22" i="5"/>
  <c r="Z23" i="5"/>
  <c r="Z24" i="5"/>
  <c r="Z25" i="5"/>
  <c r="Z26" i="5"/>
  <c r="Z27" i="5"/>
  <c r="Z28" i="5"/>
  <c r="Z29" i="5"/>
  <c r="Z30" i="5"/>
  <c r="Z31" i="5"/>
  <c r="Z32" i="5"/>
  <c r="Z33" i="5"/>
  <c r="Z34" i="5"/>
  <c r="Z35" i="5"/>
  <c r="Z36" i="5"/>
  <c r="Z37" i="5"/>
  <c r="Z38" i="5"/>
  <c r="Z39" i="5"/>
  <c r="Z40" i="5"/>
  <c r="Z41" i="5"/>
  <c r="Z42" i="5"/>
  <c r="Z43" i="5"/>
  <c r="Z44" i="5"/>
  <c r="Z45" i="5"/>
  <c r="Z46" i="5"/>
  <c r="Z47" i="5"/>
  <c r="Z48" i="5"/>
  <c r="Z49" i="5"/>
  <c r="Z50" i="5"/>
  <c r="Z51" i="5"/>
  <c r="Z52" i="5"/>
  <c r="Z53" i="5"/>
  <c r="Z54" i="5"/>
  <c r="Z55" i="5"/>
  <c r="Z56" i="5"/>
  <c r="Z57" i="5"/>
  <c r="Z58" i="5"/>
  <c r="Z59" i="5"/>
  <c r="Z60" i="5"/>
  <c r="Z61" i="5"/>
  <c r="Z62" i="5"/>
  <c r="Z63" i="5"/>
  <c r="Z64" i="5"/>
  <c r="Z65" i="5"/>
  <c r="Z66" i="5"/>
  <c r="Z67" i="5"/>
  <c r="Z68" i="5"/>
  <c r="Z69" i="5"/>
  <c r="Z70" i="5"/>
  <c r="Z71" i="5"/>
  <c r="Z72" i="5"/>
  <c r="Z73" i="5"/>
  <c r="Z74" i="5"/>
  <c r="Z75" i="5"/>
  <c r="Z76" i="5"/>
  <c r="Z77" i="5"/>
  <c r="Z78" i="5"/>
  <c r="Z79" i="5"/>
  <c r="Z80" i="5"/>
  <c r="Z81" i="5"/>
  <c r="Z82" i="5"/>
  <c r="Z83" i="5"/>
  <c r="Z84" i="5"/>
  <c r="Z85" i="5"/>
  <c r="Z86" i="5"/>
  <c r="Z87" i="5"/>
  <c r="Z88" i="5"/>
  <c r="Z89" i="5"/>
  <c r="Z90" i="5"/>
  <c r="Z91" i="5"/>
  <c r="Z92" i="5"/>
  <c r="Z93" i="5"/>
  <c r="Z94" i="5"/>
  <c r="Z95" i="5"/>
  <c r="Z96" i="5"/>
  <c r="Z97" i="5"/>
  <c r="Z98" i="5"/>
  <c r="Z99" i="5"/>
  <c r="Z100" i="5"/>
  <c r="Z101" i="5"/>
  <c r="Z102" i="5"/>
  <c r="Z103" i="5"/>
  <c r="Z104" i="5"/>
  <c r="Z105" i="5"/>
  <c r="Z106" i="5"/>
  <c r="Z107" i="5"/>
  <c r="Z108" i="5"/>
  <c r="Z109" i="5"/>
  <c r="Z110" i="5"/>
  <c r="Z111" i="5"/>
  <c r="Z112" i="5"/>
  <c r="Z113" i="5"/>
  <c r="Z114" i="5"/>
  <c r="Z115" i="5"/>
  <c r="Z116" i="5"/>
  <c r="Z117" i="5"/>
  <c r="Z118" i="5"/>
  <c r="Z119" i="5"/>
  <c r="Z120" i="5"/>
  <c r="Z121" i="5"/>
  <c r="Z122" i="5"/>
  <c r="Z123" i="5"/>
  <c r="Z124" i="5"/>
  <c r="Z125" i="5"/>
  <c r="Z126" i="5"/>
  <c r="Z127" i="5"/>
  <c r="Z128" i="5"/>
  <c r="Z129" i="5"/>
  <c r="Z130" i="5"/>
  <c r="Z131" i="5"/>
  <c r="Z132" i="5"/>
  <c r="Z133" i="5"/>
  <c r="Z134" i="5"/>
  <c r="Z135" i="5"/>
  <c r="Z136" i="5"/>
  <c r="Z137" i="5"/>
  <c r="Z138" i="5"/>
  <c r="Z139" i="5"/>
  <c r="Z140" i="5"/>
  <c r="Z141" i="5"/>
  <c r="Z142" i="5"/>
  <c r="Z143" i="5"/>
  <c r="Z144" i="5"/>
  <c r="Z145" i="5"/>
  <c r="Z146" i="5"/>
  <c r="Z147" i="5"/>
  <c r="Z148" i="5"/>
  <c r="Z149" i="5"/>
  <c r="Z150" i="5"/>
  <c r="Z151" i="5"/>
  <c r="Z152" i="5"/>
  <c r="Z153" i="5"/>
  <c r="Z154" i="5"/>
  <c r="Z155" i="5"/>
  <c r="Z156" i="5"/>
  <c r="Z157" i="5"/>
  <c r="Z158" i="5"/>
  <c r="Z159" i="5"/>
  <c r="Z160" i="5"/>
  <c r="Z161" i="5"/>
  <c r="Z162" i="5"/>
  <c r="Z163" i="5"/>
  <c r="Z164" i="5"/>
  <c r="Z165" i="5"/>
  <c r="Z166" i="5"/>
  <c r="Z167" i="5"/>
  <c r="Z168" i="5"/>
  <c r="Z169" i="5"/>
  <c r="Z170" i="5"/>
  <c r="Z171" i="5"/>
  <c r="Z172" i="5"/>
  <c r="Z173" i="5"/>
  <c r="Z174" i="5"/>
  <c r="Z175" i="5"/>
  <c r="Z176" i="5"/>
  <c r="Z177" i="5"/>
  <c r="Z178" i="5"/>
  <c r="Z179" i="5"/>
  <c r="Z180" i="5"/>
  <c r="Z181" i="5"/>
  <c r="Z182" i="5"/>
  <c r="Z183" i="5"/>
  <c r="Z184" i="5"/>
  <c r="Z185" i="5"/>
  <c r="Z186" i="5"/>
  <c r="Z187" i="5"/>
  <c r="Z188" i="5"/>
  <c r="Z189" i="5"/>
  <c r="Z190" i="5"/>
  <c r="Z191" i="5"/>
  <c r="Z192" i="5"/>
  <c r="Z193" i="5"/>
  <c r="Z194" i="5"/>
  <c r="Z195" i="5"/>
  <c r="Z196" i="5"/>
  <c r="Z197" i="5"/>
  <c r="Z198" i="5"/>
  <c r="Z199" i="5"/>
  <c r="Z200" i="5"/>
  <c r="Z201" i="5"/>
  <c r="Z202" i="5"/>
  <c r="Z203" i="5"/>
  <c r="Z204" i="5"/>
  <c r="Z205" i="5"/>
  <c r="Z206" i="5"/>
  <c r="Z207" i="5"/>
  <c r="Z208" i="5"/>
  <c r="Z209" i="5"/>
  <c r="Z210" i="5"/>
  <c r="Z211" i="5"/>
  <c r="Z212" i="5"/>
  <c r="Z213" i="5"/>
  <c r="Z214" i="5"/>
  <c r="Z215" i="5"/>
  <c r="Z216" i="5"/>
  <c r="Z217" i="5"/>
  <c r="Z218" i="5"/>
  <c r="Z219" i="5"/>
  <c r="Z220" i="5"/>
  <c r="Z221" i="5"/>
  <c r="Z222" i="5"/>
  <c r="Z223" i="5"/>
  <c r="Z224" i="5"/>
  <c r="Z225" i="5"/>
  <c r="Z226" i="5"/>
  <c r="Z227" i="5"/>
  <c r="Z228" i="5"/>
  <c r="Z229" i="5"/>
  <c r="Z230" i="5"/>
  <c r="Z231" i="5"/>
  <c r="Z232" i="5"/>
  <c r="Z233" i="5"/>
  <c r="Z234" i="5"/>
  <c r="Z235" i="5"/>
  <c r="Z236" i="5"/>
  <c r="Z237" i="5"/>
  <c r="Z238" i="5"/>
  <c r="Z239" i="5"/>
  <c r="Z240" i="5"/>
  <c r="Z241" i="5"/>
  <c r="Z242" i="5"/>
  <c r="Z243" i="5"/>
  <c r="Z244" i="5"/>
  <c r="Z245" i="5"/>
  <c r="Z246" i="5"/>
  <c r="Z247" i="5"/>
  <c r="Z248" i="5"/>
  <c r="Z249" i="5"/>
  <c r="Z250" i="5"/>
  <c r="Z251" i="5"/>
  <c r="Z252" i="5"/>
  <c r="Z253" i="5"/>
  <c r="Z254" i="5"/>
  <c r="Z255" i="5"/>
  <c r="Z256" i="5"/>
  <c r="Z257" i="5"/>
  <c r="Z258" i="5"/>
  <c r="Z259" i="5"/>
  <c r="Z260" i="5"/>
  <c r="Z261" i="5"/>
  <c r="Z262" i="5"/>
  <c r="Z263" i="5"/>
  <c r="Z264" i="5"/>
  <c r="Z265" i="5"/>
  <c r="Z266" i="5"/>
  <c r="Z267" i="5"/>
  <c r="Z268" i="5"/>
  <c r="Z269" i="5"/>
  <c r="Z270" i="5"/>
  <c r="Z271" i="5"/>
  <c r="Z272" i="5"/>
  <c r="Z273" i="5"/>
  <c r="Z274" i="5"/>
  <c r="Z275" i="5"/>
  <c r="Z276" i="5"/>
  <c r="Z277" i="5"/>
  <c r="Z278" i="5"/>
  <c r="Z279" i="5"/>
  <c r="Z280" i="5"/>
  <c r="Z281" i="5"/>
  <c r="Z282" i="5"/>
  <c r="Z283" i="5"/>
  <c r="Z284" i="5"/>
  <c r="Z285" i="5"/>
  <c r="Z286" i="5"/>
  <c r="Z287" i="5"/>
  <c r="Z288" i="5"/>
  <c r="Z289" i="5"/>
  <c r="Z290" i="5"/>
  <c r="Z291" i="5"/>
  <c r="Z292" i="5"/>
  <c r="Z293" i="5"/>
  <c r="Z294" i="5"/>
  <c r="Z295" i="5"/>
  <c r="Z296" i="5"/>
  <c r="Z297" i="5"/>
  <c r="Z298" i="5"/>
  <c r="Z299" i="5"/>
  <c r="Z300" i="5"/>
  <c r="Z301" i="5"/>
  <c r="Z302" i="5"/>
  <c r="Z303" i="5"/>
  <c r="Z304" i="5"/>
  <c r="Z305" i="5"/>
  <c r="Z306" i="5"/>
  <c r="Z307" i="5"/>
  <c r="Z308" i="5"/>
  <c r="Z309" i="5"/>
  <c r="Z310" i="5"/>
  <c r="Z311" i="5"/>
  <c r="Z312" i="5"/>
  <c r="Z313" i="5"/>
  <c r="Z314" i="5"/>
  <c r="Z315" i="5"/>
  <c r="Z316" i="5"/>
  <c r="Z317" i="5"/>
  <c r="Z318" i="5"/>
  <c r="Z319" i="5"/>
  <c r="Z320" i="5"/>
  <c r="Z321" i="5"/>
  <c r="Z322" i="5"/>
  <c r="Z323" i="5"/>
  <c r="Z324" i="5"/>
  <c r="Z325" i="5"/>
  <c r="Z326" i="5"/>
  <c r="Z327" i="5"/>
  <c r="Z328" i="5"/>
  <c r="Z329" i="5"/>
  <c r="Z330" i="5"/>
  <c r="Z331" i="5"/>
  <c r="Z332" i="5"/>
  <c r="Z333" i="5"/>
  <c r="Z334" i="5"/>
  <c r="Z335" i="5"/>
  <c r="Z336" i="5"/>
  <c r="Z337" i="5"/>
  <c r="Z338" i="5"/>
  <c r="Z339" i="5"/>
  <c r="Z340" i="5"/>
  <c r="Z341" i="5"/>
  <c r="Z342" i="5"/>
  <c r="Z343" i="5"/>
  <c r="Z344" i="5"/>
  <c r="Z345" i="5"/>
  <c r="Z346" i="5"/>
  <c r="Z347" i="5"/>
  <c r="Z348" i="5"/>
  <c r="Z349" i="5"/>
  <c r="Z350" i="5"/>
  <c r="Z351" i="5"/>
  <c r="Z352" i="5"/>
  <c r="Z353" i="5"/>
  <c r="Z354" i="5"/>
  <c r="Z355" i="5"/>
  <c r="Z356" i="5"/>
  <c r="Z357" i="5"/>
  <c r="Z358" i="5"/>
  <c r="Z359" i="5"/>
  <c r="Z360" i="5"/>
  <c r="Z361" i="5"/>
  <c r="Z362" i="5"/>
  <c r="Z363" i="5"/>
  <c r="Z364" i="5"/>
  <c r="Z365" i="5"/>
  <c r="Z366" i="5"/>
  <c r="Z367" i="5"/>
  <c r="Z368" i="5"/>
  <c r="Z369" i="5"/>
  <c r="Z370" i="5"/>
  <c r="Z371" i="5"/>
  <c r="Z372" i="5"/>
  <c r="Z373" i="5"/>
  <c r="Z374" i="5"/>
  <c r="Z375" i="5"/>
  <c r="Z376" i="5"/>
  <c r="Z377" i="5"/>
  <c r="Z378" i="5"/>
  <c r="Z379" i="5"/>
  <c r="Z380" i="5"/>
  <c r="Z381" i="5"/>
  <c r="Z382" i="5"/>
  <c r="Z383" i="5"/>
  <c r="Z384" i="5"/>
  <c r="Z385" i="5"/>
  <c r="Z386" i="5"/>
  <c r="Z387" i="5"/>
  <c r="Z388" i="5"/>
  <c r="Z389" i="5"/>
  <c r="Z390" i="5"/>
  <c r="Z391" i="5"/>
  <c r="Z392" i="5"/>
  <c r="Z393" i="5"/>
  <c r="Z394" i="5"/>
  <c r="Z395" i="5"/>
  <c r="Z396" i="5"/>
  <c r="Z397" i="5"/>
  <c r="Z398" i="5"/>
  <c r="Z399" i="5"/>
  <c r="Z400" i="5"/>
  <c r="Z401" i="5"/>
  <c r="Z402" i="5"/>
  <c r="Z403" i="5"/>
  <c r="Z404" i="5"/>
  <c r="Z405" i="5"/>
  <c r="Z406" i="5"/>
  <c r="Z407" i="5"/>
  <c r="Z408" i="5"/>
  <c r="Z409" i="5"/>
  <c r="Z410" i="5"/>
  <c r="Z411" i="5"/>
  <c r="Z412" i="5"/>
  <c r="Z413" i="5"/>
  <c r="Z414" i="5"/>
  <c r="Z415" i="5"/>
  <c r="Z416" i="5"/>
  <c r="Z417" i="5"/>
  <c r="Z418" i="5"/>
  <c r="Z419" i="5"/>
  <c r="Z420" i="5"/>
  <c r="Z421" i="5"/>
  <c r="Z422" i="5"/>
  <c r="Z423" i="5"/>
  <c r="Z424" i="5"/>
  <c r="Z425" i="5"/>
  <c r="Z426" i="5"/>
  <c r="Z427" i="5"/>
  <c r="Z428" i="5"/>
  <c r="Z429" i="5"/>
  <c r="Z430" i="5"/>
  <c r="Z431" i="5"/>
  <c r="Z432" i="5"/>
  <c r="Z433" i="5"/>
  <c r="Z434" i="5"/>
  <c r="Z435" i="5"/>
  <c r="Z436" i="5"/>
  <c r="Z437" i="5"/>
  <c r="Z438" i="5"/>
  <c r="Z439" i="5"/>
  <c r="Z440" i="5"/>
  <c r="Z441" i="5"/>
  <c r="Z442" i="5"/>
  <c r="Z443" i="5"/>
  <c r="Z444" i="5"/>
  <c r="Z445" i="5"/>
  <c r="Z446" i="5"/>
  <c r="Z447" i="5"/>
  <c r="Z448" i="5"/>
  <c r="Z449" i="5"/>
  <c r="Z450" i="5"/>
  <c r="Z451" i="5"/>
  <c r="Z452" i="5"/>
  <c r="Z453" i="5"/>
  <c r="Z454" i="5"/>
  <c r="Z455" i="5"/>
  <c r="Z456" i="5"/>
  <c r="Z457" i="5"/>
  <c r="Z458" i="5"/>
  <c r="Z459" i="5"/>
  <c r="Z460" i="5"/>
  <c r="Z461" i="5"/>
  <c r="Z462" i="5"/>
  <c r="Z463" i="5"/>
  <c r="Z464" i="5"/>
  <c r="Z465" i="5"/>
  <c r="Z466" i="5"/>
  <c r="Z467" i="5"/>
  <c r="Z468" i="5"/>
  <c r="Z469" i="5"/>
  <c r="Z470" i="5"/>
  <c r="Z471" i="5"/>
  <c r="Z472" i="5"/>
  <c r="Z473" i="5"/>
  <c r="Z474" i="5"/>
  <c r="Z475" i="5"/>
  <c r="Z476" i="5"/>
  <c r="Z477" i="5"/>
  <c r="Z478" i="5"/>
  <c r="Z479" i="5"/>
  <c r="Z480" i="5"/>
  <c r="Z481" i="5"/>
  <c r="Z482" i="5"/>
  <c r="Z483" i="5"/>
  <c r="Z484" i="5"/>
  <c r="Z485" i="5"/>
  <c r="Z486" i="5"/>
  <c r="Z487" i="5"/>
  <c r="Z488" i="5"/>
  <c r="Z489" i="5"/>
  <c r="Z490" i="5"/>
  <c r="Z491" i="5"/>
  <c r="Z492" i="5"/>
  <c r="Z493" i="5"/>
  <c r="Z494" i="5"/>
  <c r="Z495" i="5"/>
  <c r="Z496" i="5"/>
  <c r="Z497" i="5"/>
  <c r="Z498" i="5"/>
  <c r="Z499" i="5"/>
  <c r="Z500" i="5"/>
  <c r="Z501" i="5"/>
  <c r="Z502" i="5"/>
  <c r="Z503" i="5"/>
  <c r="Z504" i="5"/>
  <c r="Z505" i="5"/>
  <c r="Z506" i="5"/>
  <c r="Z507" i="5"/>
  <c r="Z508" i="5"/>
  <c r="Z509" i="5"/>
  <c r="Z510" i="5"/>
  <c r="Z511" i="5"/>
  <c r="Z512" i="5"/>
  <c r="Z513" i="5"/>
  <c r="Z514" i="5"/>
  <c r="Z515" i="5"/>
  <c r="Z516" i="5"/>
  <c r="Z517" i="5"/>
  <c r="Z518" i="5"/>
  <c r="Z519" i="5"/>
  <c r="Z520" i="5"/>
  <c r="Z521" i="5"/>
  <c r="Z522" i="5"/>
  <c r="Z523" i="5"/>
  <c r="Z524" i="5"/>
  <c r="Z525" i="5"/>
  <c r="Z526" i="5"/>
  <c r="Z527" i="5"/>
  <c r="Z528" i="5"/>
  <c r="Z529" i="5"/>
  <c r="Z530" i="5"/>
  <c r="Z2" i="5"/>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08" i="5"/>
  <c r="X109" i="5"/>
  <c r="X110" i="5"/>
  <c r="X111" i="5"/>
  <c r="X112" i="5"/>
  <c r="X113" i="5"/>
  <c r="X114" i="5"/>
  <c r="X115" i="5"/>
  <c r="X116" i="5"/>
  <c r="X117" i="5"/>
  <c r="X118" i="5"/>
  <c r="X119" i="5"/>
  <c r="X120" i="5"/>
  <c r="X121" i="5"/>
  <c r="X122" i="5"/>
  <c r="X123" i="5"/>
  <c r="X124" i="5"/>
  <c r="X125" i="5"/>
  <c r="X126" i="5"/>
  <c r="X127" i="5"/>
  <c r="X128" i="5"/>
  <c r="X129" i="5"/>
  <c r="X130" i="5"/>
  <c r="X131" i="5"/>
  <c r="X132" i="5"/>
  <c r="X133" i="5"/>
  <c r="X134" i="5"/>
  <c r="X135" i="5"/>
  <c r="X136" i="5"/>
  <c r="X137" i="5"/>
  <c r="X138" i="5"/>
  <c r="X139" i="5"/>
  <c r="X140" i="5"/>
  <c r="X141" i="5"/>
  <c r="X142" i="5"/>
  <c r="X143" i="5"/>
  <c r="X144" i="5"/>
  <c r="X145" i="5"/>
  <c r="X146" i="5"/>
  <c r="X147" i="5"/>
  <c r="X148" i="5"/>
  <c r="X149" i="5"/>
  <c r="X150" i="5"/>
  <c r="X151" i="5"/>
  <c r="X152" i="5"/>
  <c r="X153" i="5"/>
  <c r="X154" i="5"/>
  <c r="X155" i="5"/>
  <c r="X156" i="5"/>
  <c r="X157" i="5"/>
  <c r="X158" i="5"/>
  <c r="X159" i="5"/>
  <c r="X160" i="5"/>
  <c r="X161" i="5"/>
  <c r="X162" i="5"/>
  <c r="X163" i="5"/>
  <c r="X164" i="5"/>
  <c r="X165" i="5"/>
  <c r="X166" i="5"/>
  <c r="X167" i="5"/>
  <c r="X168" i="5"/>
  <c r="X169" i="5"/>
  <c r="X170" i="5"/>
  <c r="X171" i="5"/>
  <c r="X172" i="5"/>
  <c r="X173" i="5"/>
  <c r="X174" i="5"/>
  <c r="X175" i="5"/>
  <c r="X176" i="5"/>
  <c r="X177" i="5"/>
  <c r="X178" i="5"/>
  <c r="X179" i="5"/>
  <c r="X180" i="5"/>
  <c r="X181" i="5"/>
  <c r="X182" i="5"/>
  <c r="X183" i="5"/>
  <c r="X184" i="5"/>
  <c r="X185" i="5"/>
  <c r="X186" i="5"/>
  <c r="X187" i="5"/>
  <c r="X188" i="5"/>
  <c r="X189" i="5"/>
  <c r="X190" i="5"/>
  <c r="X191" i="5"/>
  <c r="X192" i="5"/>
  <c r="X193" i="5"/>
  <c r="X194" i="5"/>
  <c r="X195" i="5"/>
  <c r="X196" i="5"/>
  <c r="X197" i="5"/>
  <c r="X198" i="5"/>
  <c r="X199" i="5"/>
  <c r="X200" i="5"/>
  <c r="X201" i="5"/>
  <c r="X202" i="5"/>
  <c r="X203" i="5"/>
  <c r="X204" i="5"/>
  <c r="X205" i="5"/>
  <c r="X206" i="5"/>
  <c r="X207" i="5"/>
  <c r="X208" i="5"/>
  <c r="X209" i="5"/>
  <c r="X210" i="5"/>
  <c r="X211" i="5"/>
  <c r="X212" i="5"/>
  <c r="X213" i="5"/>
  <c r="X214" i="5"/>
  <c r="X215" i="5"/>
  <c r="X216" i="5"/>
  <c r="X217" i="5"/>
  <c r="X218" i="5"/>
  <c r="X219" i="5"/>
  <c r="X220" i="5"/>
  <c r="X221" i="5"/>
  <c r="X222" i="5"/>
  <c r="X223" i="5"/>
  <c r="X224" i="5"/>
  <c r="X225" i="5"/>
  <c r="X226" i="5"/>
  <c r="X227" i="5"/>
  <c r="X228" i="5"/>
  <c r="X229" i="5"/>
  <c r="X230" i="5"/>
  <c r="X231" i="5"/>
  <c r="X232" i="5"/>
  <c r="X233" i="5"/>
  <c r="X234" i="5"/>
  <c r="X235" i="5"/>
  <c r="X236" i="5"/>
  <c r="X237" i="5"/>
  <c r="X238" i="5"/>
  <c r="X239" i="5"/>
  <c r="X240" i="5"/>
  <c r="X241" i="5"/>
  <c r="X242" i="5"/>
  <c r="X243" i="5"/>
  <c r="X244" i="5"/>
  <c r="X245" i="5"/>
  <c r="X246" i="5"/>
  <c r="X247" i="5"/>
  <c r="X248" i="5"/>
  <c r="X249" i="5"/>
  <c r="X250" i="5"/>
  <c r="X251" i="5"/>
  <c r="X252" i="5"/>
  <c r="X253" i="5"/>
  <c r="X254" i="5"/>
  <c r="X255" i="5"/>
  <c r="X256" i="5"/>
  <c r="X257" i="5"/>
  <c r="X258" i="5"/>
  <c r="X259" i="5"/>
  <c r="X260" i="5"/>
  <c r="X261" i="5"/>
  <c r="X262" i="5"/>
  <c r="X263" i="5"/>
  <c r="X264" i="5"/>
  <c r="X265" i="5"/>
  <c r="X266" i="5"/>
  <c r="X267" i="5"/>
  <c r="X268" i="5"/>
  <c r="X269" i="5"/>
  <c r="X270" i="5"/>
  <c r="X271" i="5"/>
  <c r="X272" i="5"/>
  <c r="X273" i="5"/>
  <c r="X274" i="5"/>
  <c r="X275" i="5"/>
  <c r="X276" i="5"/>
  <c r="X277" i="5"/>
  <c r="X278" i="5"/>
  <c r="X279" i="5"/>
  <c r="X280" i="5"/>
  <c r="X281" i="5"/>
  <c r="X282" i="5"/>
  <c r="X283" i="5"/>
  <c r="X284" i="5"/>
  <c r="X285" i="5"/>
  <c r="X286" i="5"/>
  <c r="X287" i="5"/>
  <c r="X288" i="5"/>
  <c r="X289" i="5"/>
  <c r="X290" i="5"/>
  <c r="X291" i="5"/>
  <c r="X292" i="5"/>
  <c r="X293" i="5"/>
  <c r="X294" i="5"/>
  <c r="X295" i="5"/>
  <c r="X296" i="5"/>
  <c r="X297" i="5"/>
  <c r="X298" i="5"/>
  <c r="X299" i="5"/>
  <c r="X300" i="5"/>
  <c r="X301" i="5"/>
  <c r="X302" i="5"/>
  <c r="X303" i="5"/>
  <c r="X304" i="5"/>
  <c r="X305" i="5"/>
  <c r="X306" i="5"/>
  <c r="X307" i="5"/>
  <c r="X308" i="5"/>
  <c r="X309" i="5"/>
  <c r="X310" i="5"/>
  <c r="X311" i="5"/>
  <c r="X312" i="5"/>
  <c r="X313" i="5"/>
  <c r="X314" i="5"/>
  <c r="X315" i="5"/>
  <c r="X316" i="5"/>
  <c r="X317" i="5"/>
  <c r="X318" i="5"/>
  <c r="X319" i="5"/>
  <c r="X320" i="5"/>
  <c r="X321" i="5"/>
  <c r="X322" i="5"/>
  <c r="X323" i="5"/>
  <c r="X324" i="5"/>
  <c r="X325" i="5"/>
  <c r="X326" i="5"/>
  <c r="X327" i="5"/>
  <c r="X328" i="5"/>
  <c r="X329" i="5"/>
  <c r="X330" i="5"/>
  <c r="X331" i="5"/>
  <c r="X332" i="5"/>
  <c r="X333" i="5"/>
  <c r="X334" i="5"/>
  <c r="X335" i="5"/>
  <c r="X336" i="5"/>
  <c r="X337" i="5"/>
  <c r="X338" i="5"/>
  <c r="X339" i="5"/>
  <c r="X340" i="5"/>
  <c r="X341" i="5"/>
  <c r="X342" i="5"/>
  <c r="X343" i="5"/>
  <c r="X344" i="5"/>
  <c r="X345" i="5"/>
  <c r="X346" i="5"/>
  <c r="X347" i="5"/>
  <c r="X348" i="5"/>
  <c r="X349" i="5"/>
  <c r="X350" i="5"/>
  <c r="X351" i="5"/>
  <c r="X352" i="5"/>
  <c r="X353" i="5"/>
  <c r="X354" i="5"/>
  <c r="X355" i="5"/>
  <c r="X356" i="5"/>
  <c r="X357" i="5"/>
  <c r="X358" i="5"/>
  <c r="X359" i="5"/>
  <c r="X360" i="5"/>
  <c r="X361" i="5"/>
  <c r="X362" i="5"/>
  <c r="X363" i="5"/>
  <c r="X364" i="5"/>
  <c r="X365" i="5"/>
  <c r="X366" i="5"/>
  <c r="X367" i="5"/>
  <c r="X368" i="5"/>
  <c r="X369" i="5"/>
  <c r="X370" i="5"/>
  <c r="X371" i="5"/>
  <c r="X372" i="5"/>
  <c r="X373" i="5"/>
  <c r="X374" i="5"/>
  <c r="X375" i="5"/>
  <c r="X376" i="5"/>
  <c r="X377" i="5"/>
  <c r="X378" i="5"/>
  <c r="X379" i="5"/>
  <c r="X380" i="5"/>
  <c r="X381" i="5"/>
  <c r="X382" i="5"/>
  <c r="X383" i="5"/>
  <c r="X384" i="5"/>
  <c r="X385" i="5"/>
  <c r="X386" i="5"/>
  <c r="X387" i="5"/>
  <c r="X388" i="5"/>
  <c r="X389" i="5"/>
  <c r="X390" i="5"/>
  <c r="X391" i="5"/>
  <c r="X392" i="5"/>
  <c r="X393" i="5"/>
  <c r="X394" i="5"/>
  <c r="X395" i="5"/>
  <c r="X396" i="5"/>
  <c r="X397" i="5"/>
  <c r="X398" i="5"/>
  <c r="X399" i="5"/>
  <c r="X400" i="5"/>
  <c r="X401" i="5"/>
  <c r="X402" i="5"/>
  <c r="X403" i="5"/>
  <c r="X404" i="5"/>
  <c r="X405" i="5"/>
  <c r="X406" i="5"/>
  <c r="X407" i="5"/>
  <c r="X408" i="5"/>
  <c r="X409" i="5"/>
  <c r="X410" i="5"/>
  <c r="X411" i="5"/>
  <c r="X412" i="5"/>
  <c r="X413" i="5"/>
  <c r="X414" i="5"/>
  <c r="X415" i="5"/>
  <c r="X416" i="5"/>
  <c r="X417" i="5"/>
  <c r="X418" i="5"/>
  <c r="X419" i="5"/>
  <c r="X420" i="5"/>
  <c r="X421" i="5"/>
  <c r="X422" i="5"/>
  <c r="X423" i="5"/>
  <c r="X424" i="5"/>
  <c r="X425" i="5"/>
  <c r="X426" i="5"/>
  <c r="X427" i="5"/>
  <c r="X428" i="5"/>
  <c r="X429" i="5"/>
  <c r="X430" i="5"/>
  <c r="X431" i="5"/>
  <c r="X432" i="5"/>
  <c r="X433" i="5"/>
  <c r="X434" i="5"/>
  <c r="X435" i="5"/>
  <c r="X436" i="5"/>
  <c r="X437" i="5"/>
  <c r="X438" i="5"/>
  <c r="X439" i="5"/>
  <c r="X440" i="5"/>
  <c r="X441" i="5"/>
  <c r="X442" i="5"/>
  <c r="X443" i="5"/>
  <c r="X444" i="5"/>
  <c r="X445" i="5"/>
  <c r="X446" i="5"/>
  <c r="X447" i="5"/>
  <c r="X448" i="5"/>
  <c r="X449" i="5"/>
  <c r="X450" i="5"/>
  <c r="X451" i="5"/>
  <c r="X452" i="5"/>
  <c r="X453" i="5"/>
  <c r="X454" i="5"/>
  <c r="X455" i="5"/>
  <c r="X456" i="5"/>
  <c r="X457" i="5"/>
  <c r="X458" i="5"/>
  <c r="X459" i="5"/>
  <c r="X460" i="5"/>
  <c r="X461" i="5"/>
  <c r="X462" i="5"/>
  <c r="X463" i="5"/>
  <c r="X464" i="5"/>
  <c r="X465" i="5"/>
  <c r="X466" i="5"/>
  <c r="X467" i="5"/>
  <c r="X468" i="5"/>
  <c r="X469" i="5"/>
  <c r="X470" i="5"/>
  <c r="X471" i="5"/>
  <c r="X472" i="5"/>
  <c r="X473" i="5"/>
  <c r="X474" i="5"/>
  <c r="X475" i="5"/>
  <c r="X476" i="5"/>
  <c r="X477" i="5"/>
  <c r="X478" i="5"/>
  <c r="X479" i="5"/>
  <c r="X480" i="5"/>
  <c r="X481" i="5"/>
  <c r="X482" i="5"/>
  <c r="X483" i="5"/>
  <c r="X484" i="5"/>
  <c r="X485" i="5"/>
  <c r="X486" i="5"/>
  <c r="X487" i="5"/>
  <c r="X488" i="5"/>
  <c r="X489" i="5"/>
  <c r="X490" i="5"/>
  <c r="X491" i="5"/>
  <c r="X492" i="5"/>
  <c r="X493" i="5"/>
  <c r="X494" i="5"/>
  <c r="X495" i="5"/>
  <c r="X496" i="5"/>
  <c r="X497" i="5"/>
  <c r="X498" i="5"/>
  <c r="X499" i="5"/>
  <c r="X500" i="5"/>
  <c r="X501" i="5"/>
  <c r="X502" i="5"/>
  <c r="X503" i="5"/>
  <c r="X504" i="5"/>
  <c r="X505" i="5"/>
  <c r="X506" i="5"/>
  <c r="X507" i="5"/>
  <c r="X508" i="5"/>
  <c r="X509" i="5"/>
  <c r="X510" i="5"/>
  <c r="X511" i="5"/>
  <c r="X512" i="5"/>
  <c r="X513" i="5"/>
  <c r="X514" i="5"/>
  <c r="X515" i="5"/>
  <c r="X516" i="5"/>
  <c r="X517" i="5"/>
  <c r="X518" i="5"/>
  <c r="X519" i="5"/>
  <c r="X520" i="5"/>
  <c r="X521" i="5"/>
  <c r="X522" i="5"/>
  <c r="X523" i="5"/>
  <c r="X524" i="5"/>
  <c r="X525" i="5"/>
  <c r="X526" i="5"/>
  <c r="X527" i="5"/>
  <c r="X528" i="5"/>
  <c r="X529" i="5"/>
  <c r="X530" i="5"/>
  <c r="X2" i="5"/>
  <c r="Y524" i="5" l="1"/>
  <c r="Y530" i="5" l="1"/>
  <c r="Y481" i="5"/>
  <c r="Y495" i="5"/>
  <c r="Y478" i="5"/>
  <c r="Y527" i="5"/>
  <c r="Y517" i="5"/>
  <c r="Y507" i="5"/>
  <c r="Y506" i="5"/>
  <c r="Y493" i="5"/>
  <c r="Y487" i="5"/>
  <c r="Y480" i="5"/>
  <c r="Y522" i="5"/>
  <c r="Y519" i="5"/>
  <c r="Y528" i="5"/>
  <c r="Y526" i="5"/>
  <c r="Y525" i="5"/>
  <c r="Y523" i="5"/>
  <c r="Y521" i="5"/>
  <c r="Y520" i="5"/>
  <c r="Y518" i="5"/>
  <c r="Y516" i="5"/>
  <c r="Y515" i="5"/>
  <c r="Y514" i="5"/>
  <c r="Y513" i="5"/>
  <c r="Y512" i="5"/>
  <c r="Y511" i="5"/>
  <c r="Y510" i="5"/>
  <c r="Y509" i="5"/>
  <c r="Y508" i="5"/>
  <c r="Y505" i="5"/>
  <c r="Y504" i="5"/>
  <c r="Y503" i="5"/>
  <c r="Y502" i="5"/>
  <c r="Y501" i="5"/>
  <c r="Y500" i="5"/>
  <c r="Y499" i="5"/>
  <c r="Y498" i="5"/>
  <c r="Y497" i="5"/>
  <c r="Y496" i="5"/>
  <c r="Y494" i="5"/>
  <c r="Y492" i="5"/>
  <c r="Y491" i="5"/>
  <c r="Y490" i="5"/>
  <c r="Y489" i="5"/>
  <c r="Y488" i="5"/>
  <c r="Y486" i="5"/>
  <c r="Y485" i="5"/>
  <c r="Y484" i="5"/>
  <c r="Y483" i="5"/>
  <c r="Y482" i="5"/>
  <c r="Y479" i="5"/>
  <c r="Y477" i="5"/>
  <c r="Y476" i="5"/>
  <c r="Y130" i="5"/>
  <c r="Y83" i="5" l="1"/>
  <c r="Y55" i="5"/>
  <c r="Y529" i="5" l="1"/>
  <c r="Y131" i="5"/>
  <c r="Y187" i="5"/>
  <c r="Y100" i="5" l="1"/>
  <c r="Y19" i="5" l="1"/>
  <c r="Y218" i="5" l="1"/>
  <c r="Y95" i="5"/>
  <c r="Y91" i="5"/>
  <c r="Y90" i="5"/>
  <c r="Y92" i="5"/>
  <c r="Y350" i="5"/>
  <c r="Y419" i="5"/>
  <c r="Y3" i="5" l="1"/>
  <c r="Y4" i="5"/>
  <c r="Y5" i="5"/>
  <c r="Y6" i="5"/>
  <c r="Y7" i="5"/>
  <c r="Y8" i="5"/>
  <c r="Y9" i="5"/>
  <c r="Y10" i="5"/>
  <c r="Y11" i="5"/>
  <c r="Y12" i="5"/>
  <c r="Y13" i="5"/>
  <c r="Y14" i="5"/>
  <c r="Y15" i="5"/>
  <c r="Y16" i="5"/>
  <c r="Y17" i="5"/>
  <c r="Y18" i="5"/>
  <c r="Y442"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6" i="5"/>
  <c r="Y57" i="5"/>
  <c r="Y58" i="5"/>
  <c r="Y59" i="5"/>
  <c r="Y60" i="5"/>
  <c r="Y61" i="5"/>
  <c r="Y62" i="5"/>
  <c r="Y63" i="5"/>
  <c r="Y64" i="5"/>
  <c r="Y65" i="5"/>
  <c r="Y66" i="5"/>
  <c r="Y67" i="5"/>
  <c r="Y68" i="5"/>
  <c r="Y70" i="5"/>
  <c r="Y71" i="5"/>
  <c r="Y72" i="5"/>
  <c r="Y73" i="5"/>
  <c r="Y74" i="5"/>
  <c r="Y75" i="5"/>
  <c r="Y76" i="5"/>
  <c r="Y77" i="5"/>
  <c r="Y78" i="5"/>
  <c r="Y79" i="5"/>
  <c r="Y80" i="5"/>
  <c r="Y81" i="5"/>
  <c r="Y82" i="5"/>
  <c r="Y84" i="5"/>
  <c r="Y89" i="5"/>
  <c r="Y93" i="5"/>
  <c r="Y94" i="5"/>
  <c r="Y96" i="5"/>
  <c r="Y97" i="5"/>
  <c r="Y98" i="5"/>
  <c r="Y101" i="5"/>
  <c r="Y102" i="5"/>
  <c r="Y103" i="5"/>
  <c r="Y104" i="5"/>
  <c r="Y105" i="5"/>
  <c r="Y106" i="5"/>
  <c r="Y107" i="5"/>
  <c r="Y108" i="5"/>
  <c r="Y109" i="5"/>
  <c r="Y110" i="5"/>
  <c r="Y111" i="5"/>
  <c r="Y112" i="5"/>
  <c r="Y113" i="5"/>
  <c r="Y114" i="5"/>
  <c r="Y115" i="5"/>
  <c r="Y116" i="5"/>
  <c r="Y117" i="5"/>
  <c r="Y118" i="5"/>
  <c r="Y119" i="5"/>
  <c r="Y120" i="5"/>
  <c r="Y121" i="5"/>
  <c r="Y122" i="5"/>
  <c r="Y123" i="5"/>
  <c r="Y124" i="5"/>
  <c r="Y125" i="5"/>
  <c r="Y126" i="5"/>
  <c r="Y127" i="5"/>
  <c r="Y128" i="5"/>
  <c r="Y129" i="5"/>
  <c r="Y132" i="5"/>
  <c r="Y133" i="5"/>
  <c r="Y134" i="5"/>
  <c r="Y135" i="5"/>
  <c r="Y136" i="5"/>
  <c r="Y137" i="5"/>
  <c r="Y138" i="5"/>
  <c r="Y139" i="5"/>
  <c r="Y140" i="5"/>
  <c r="Y141" i="5"/>
  <c r="Y142" i="5"/>
  <c r="Y143" i="5"/>
  <c r="Y144" i="5"/>
  <c r="Y145" i="5"/>
  <c r="Y146" i="5"/>
  <c r="Y147" i="5"/>
  <c r="Y148" i="5"/>
  <c r="Y149" i="5"/>
  <c r="Y150" i="5"/>
  <c r="Y151" i="5"/>
  <c r="Y152" i="5"/>
  <c r="Y153" i="5"/>
  <c r="Y154" i="5"/>
  <c r="Y155" i="5"/>
  <c r="Y156" i="5"/>
  <c r="Y157" i="5"/>
  <c r="Y158" i="5"/>
  <c r="Y159" i="5"/>
  <c r="Y160" i="5"/>
  <c r="Y161" i="5"/>
  <c r="Y162" i="5"/>
  <c r="Y163" i="5"/>
  <c r="Y164" i="5"/>
  <c r="Y165" i="5"/>
  <c r="Y166" i="5"/>
  <c r="Y167" i="5"/>
  <c r="Y168" i="5"/>
  <c r="Y169" i="5"/>
  <c r="Y170" i="5"/>
  <c r="Y171" i="5"/>
  <c r="Y172" i="5"/>
  <c r="Y173" i="5"/>
  <c r="Y174" i="5"/>
  <c r="Y175" i="5"/>
  <c r="Y176" i="5"/>
  <c r="Y177" i="5"/>
  <c r="Y178" i="5"/>
  <c r="Y179" i="5"/>
  <c r="Y180" i="5"/>
  <c r="Y181" i="5"/>
  <c r="Y182" i="5"/>
  <c r="Y183" i="5"/>
  <c r="Y184" i="5"/>
  <c r="Y185" i="5"/>
  <c r="Y186" i="5"/>
  <c r="Y188" i="5"/>
  <c r="Y189" i="5"/>
  <c r="Y190" i="5"/>
  <c r="Y191" i="5"/>
  <c r="Y192" i="5"/>
  <c r="Y193" i="5"/>
  <c r="Y194" i="5"/>
  <c r="Y195" i="5"/>
  <c r="Y196" i="5"/>
  <c r="Y197" i="5"/>
  <c r="Y198" i="5"/>
  <c r="Y199" i="5"/>
  <c r="Y200" i="5"/>
  <c r="Y201" i="5"/>
  <c r="Y202" i="5"/>
  <c r="Y203" i="5"/>
  <c r="Y204" i="5"/>
  <c r="Y205" i="5"/>
  <c r="Y206" i="5"/>
  <c r="Y207" i="5"/>
  <c r="Y208" i="5"/>
  <c r="Y209" i="5"/>
  <c r="Y210" i="5"/>
  <c r="Y211" i="5"/>
  <c r="Y212" i="5"/>
  <c r="Y213" i="5"/>
  <c r="Y214" i="5"/>
  <c r="Y215" i="5"/>
  <c r="Y216" i="5"/>
  <c r="Y217" i="5"/>
  <c r="Y219" i="5"/>
  <c r="Y220" i="5"/>
  <c r="Y221" i="5"/>
  <c r="Y222" i="5"/>
  <c r="Y223" i="5"/>
  <c r="Y224" i="5"/>
  <c r="Y225" i="5"/>
  <c r="Y226" i="5"/>
  <c r="Y227" i="5"/>
  <c r="Y228" i="5"/>
  <c r="Y229" i="5"/>
  <c r="Y230" i="5"/>
  <c r="Y231" i="5"/>
  <c r="Y232" i="5"/>
  <c r="Y233" i="5"/>
  <c r="Y234" i="5"/>
  <c r="Y235" i="5"/>
  <c r="Y236" i="5"/>
  <c r="Y237" i="5"/>
  <c r="Y238" i="5"/>
  <c r="Y239" i="5"/>
  <c r="Y240" i="5"/>
  <c r="Y241" i="5"/>
  <c r="Y242" i="5"/>
  <c r="Y243" i="5"/>
  <c r="Y244" i="5"/>
  <c r="Y245" i="5"/>
  <c r="Y246" i="5"/>
  <c r="Y247" i="5"/>
  <c r="Y248" i="5"/>
  <c r="Y249" i="5"/>
  <c r="Y250" i="5"/>
  <c r="Y251" i="5"/>
  <c r="Y252" i="5"/>
  <c r="Y253" i="5"/>
  <c r="Y254" i="5"/>
  <c r="Y255" i="5"/>
  <c r="Y256" i="5"/>
  <c r="Y257" i="5"/>
  <c r="Y258" i="5"/>
  <c r="Y259" i="5"/>
  <c r="Y260" i="5"/>
  <c r="Y261" i="5"/>
  <c r="Y262" i="5"/>
  <c r="Y263" i="5"/>
  <c r="Y264" i="5"/>
  <c r="Y265" i="5"/>
  <c r="Y266" i="5"/>
  <c r="Y267" i="5"/>
  <c r="Y268" i="5"/>
  <c r="Y269" i="5"/>
  <c r="Y270" i="5"/>
  <c r="Y271" i="5"/>
  <c r="Y272" i="5"/>
  <c r="Y273" i="5"/>
  <c r="Y274" i="5"/>
  <c r="Y275" i="5"/>
  <c r="Y276" i="5"/>
  <c r="Y277" i="5"/>
  <c r="Y278" i="5"/>
  <c r="Y279" i="5"/>
  <c r="Y280" i="5"/>
  <c r="Y281" i="5"/>
  <c r="Y282" i="5"/>
  <c r="Y283" i="5"/>
  <c r="Y284" i="5"/>
  <c r="Y285" i="5"/>
  <c r="Y286" i="5"/>
  <c r="Y287" i="5"/>
  <c r="Y288" i="5"/>
  <c r="Y289" i="5"/>
  <c r="Y290" i="5"/>
  <c r="Y291" i="5"/>
  <c r="Y292" i="5"/>
  <c r="Y293" i="5"/>
  <c r="Y2" i="5"/>
  <c r="Y475" i="5" l="1"/>
  <c r="Y294" i="5"/>
  <c r="Y295" i="5"/>
  <c r="Y296" i="5"/>
  <c r="Y297" i="5"/>
  <c r="Y298" i="5"/>
  <c r="Y299" i="5"/>
  <c r="Y300" i="5"/>
  <c r="Y301" i="5"/>
  <c r="Y302" i="5"/>
  <c r="Y303" i="5"/>
  <c r="Y304" i="5"/>
  <c r="Y305" i="5"/>
  <c r="Y306" i="5"/>
  <c r="Y307" i="5"/>
  <c r="Y308" i="5"/>
  <c r="Y309" i="5"/>
  <c r="Y310" i="5"/>
  <c r="Y311" i="5"/>
  <c r="Y312" i="5"/>
  <c r="Y313" i="5"/>
  <c r="Y314" i="5"/>
  <c r="Y315" i="5"/>
  <c r="Y316" i="5"/>
  <c r="Y317" i="5"/>
  <c r="Y318" i="5"/>
  <c r="Y319" i="5"/>
  <c r="Y320" i="5"/>
  <c r="Y321" i="5"/>
  <c r="Y322" i="5"/>
  <c r="Y323" i="5"/>
  <c r="Y324" i="5"/>
  <c r="Y325" i="5"/>
  <c r="Y326" i="5"/>
  <c r="Y327" i="5"/>
  <c r="Y328" i="5"/>
  <c r="Y329" i="5"/>
  <c r="Y330" i="5"/>
  <c r="Y331" i="5"/>
  <c r="Y332" i="5"/>
  <c r="Y333" i="5"/>
  <c r="Y334" i="5"/>
  <c r="Y335" i="5"/>
  <c r="Y336" i="5"/>
  <c r="Y337" i="5"/>
  <c r="Y338" i="5"/>
  <c r="Y339" i="5"/>
  <c r="Y340" i="5"/>
  <c r="Y341" i="5"/>
  <c r="Y342" i="5"/>
  <c r="Y343" i="5"/>
  <c r="Y344" i="5"/>
  <c r="Y345" i="5"/>
  <c r="Y346" i="5"/>
  <c r="Y347" i="5"/>
  <c r="Y348" i="5"/>
  <c r="Y349" i="5"/>
  <c r="Y351" i="5"/>
  <c r="Y352" i="5"/>
  <c r="Y353" i="5"/>
  <c r="Y354" i="5"/>
  <c r="Y355" i="5"/>
  <c r="Y356" i="5"/>
  <c r="Y357" i="5"/>
  <c r="Y358" i="5"/>
  <c r="Y359" i="5"/>
  <c r="Y360" i="5"/>
  <c r="Y361" i="5"/>
  <c r="Y362" i="5"/>
  <c r="Y363" i="5"/>
  <c r="Y364" i="5"/>
  <c r="Y365" i="5"/>
  <c r="Y366" i="5"/>
  <c r="Y367" i="5"/>
  <c r="Y368" i="5"/>
  <c r="Y369" i="5"/>
  <c r="Y370" i="5"/>
  <c r="Y371" i="5"/>
  <c r="Y372" i="5"/>
  <c r="Y373" i="5"/>
  <c r="Y374" i="5"/>
  <c r="Y375" i="5"/>
  <c r="Y376" i="5"/>
  <c r="Y377" i="5"/>
  <c r="Y378" i="5"/>
  <c r="Y379" i="5"/>
  <c r="Y380" i="5"/>
  <c r="Y381" i="5"/>
  <c r="Y382" i="5"/>
  <c r="Y383" i="5"/>
  <c r="Y384" i="5"/>
  <c r="Y385" i="5"/>
  <c r="Y386" i="5"/>
  <c r="Y387" i="5"/>
  <c r="Y388" i="5"/>
  <c r="Y391" i="5"/>
  <c r="Y392" i="5"/>
  <c r="Y393" i="5"/>
  <c r="Y394" i="5"/>
  <c r="Y395" i="5"/>
  <c r="Y398" i="5"/>
  <c r="Y399" i="5"/>
  <c r="Y400" i="5"/>
  <c r="Y401" i="5"/>
  <c r="Y403" i="5"/>
  <c r="Y404" i="5"/>
  <c r="Y405" i="5"/>
  <c r="Y406" i="5"/>
  <c r="Y407" i="5"/>
  <c r="Y408" i="5"/>
  <c r="Y409" i="5"/>
  <c r="Y410" i="5"/>
  <c r="Y411" i="5"/>
  <c r="Y412" i="5"/>
  <c r="Y413" i="5"/>
  <c r="Y414" i="5"/>
  <c r="Y415" i="5"/>
  <c r="Y416" i="5"/>
  <c r="Y417" i="5"/>
  <c r="Y418" i="5"/>
  <c r="Y420" i="5"/>
  <c r="Y421" i="5"/>
  <c r="Y422" i="5"/>
  <c r="Y423" i="5"/>
  <c r="Y424" i="5"/>
  <c r="Y426" i="5"/>
  <c r="Y427" i="5"/>
  <c r="Y428" i="5"/>
  <c r="Y429" i="5"/>
  <c r="Y430" i="5"/>
  <c r="Y431" i="5"/>
  <c r="Y432" i="5"/>
  <c r="Y433" i="5"/>
  <c r="Y434" i="5"/>
  <c r="Y435" i="5"/>
  <c r="Y436" i="5"/>
  <c r="Y437" i="5"/>
  <c r="Y438" i="5"/>
  <c r="Y439" i="5"/>
  <c r="Y440" i="5"/>
  <c r="Y441" i="5"/>
  <c r="Y443" i="5"/>
  <c r="Y444" i="5"/>
  <c r="Y445" i="5"/>
  <c r="Y446" i="5"/>
  <c r="Y447" i="5"/>
  <c r="Y448" i="5"/>
  <c r="Y449" i="5"/>
  <c r="Y450" i="5"/>
  <c r="Y451" i="5"/>
  <c r="Y452" i="5"/>
  <c r="Y453" i="5"/>
  <c r="Y454" i="5"/>
  <c r="Y455" i="5"/>
  <c r="Y456" i="5"/>
  <c r="Y457" i="5"/>
  <c r="Y458" i="5"/>
  <c r="Y459" i="5"/>
  <c r="Y460" i="5"/>
  <c r="Y461" i="5"/>
  <c r="Y462" i="5"/>
  <c r="Y463" i="5"/>
  <c r="Y464" i="5"/>
  <c r="Y465" i="5"/>
  <c r="Y466" i="5"/>
  <c r="Y467" i="5"/>
  <c r="Y468" i="5"/>
  <c r="Y469" i="5"/>
  <c r="Y470" i="5"/>
  <c r="Y471" i="5"/>
  <c r="Y473" i="5"/>
  <c r="Y474" i="5"/>
</calcChain>
</file>

<file path=xl/sharedStrings.xml><?xml version="1.0" encoding="utf-8"?>
<sst xmlns="http://schemas.openxmlformats.org/spreadsheetml/2006/main" count="6578" uniqueCount="827">
  <si>
    <t>Inclusión financiera</t>
  </si>
  <si>
    <t>Bonificación de tasa</t>
  </si>
  <si>
    <t>Instituciones intermedias</t>
  </si>
  <si>
    <t>Cooperativas</t>
  </si>
  <si>
    <t>ANR</t>
  </si>
  <si>
    <t>Emprendedores</t>
  </si>
  <si>
    <t>Beneficios fiscales</t>
  </si>
  <si>
    <t>Regulación</t>
  </si>
  <si>
    <t>Informes técnicos</t>
  </si>
  <si>
    <t>Convenios</t>
  </si>
  <si>
    <t>Otros</t>
  </si>
  <si>
    <t>Scope</t>
  </si>
  <si>
    <t>Selección</t>
  </si>
  <si>
    <t xml:space="preserve">Orientada </t>
  </si>
  <si>
    <t>Incentivo fiscal</t>
  </si>
  <si>
    <t>Digital</t>
  </si>
  <si>
    <t>General</t>
  </si>
  <si>
    <t>Horizontal</t>
  </si>
  <si>
    <t>Subsidios I+D</t>
  </si>
  <si>
    <t>Verde</t>
  </si>
  <si>
    <t>Selectiva</t>
  </si>
  <si>
    <t>Subsidios Otros</t>
  </si>
  <si>
    <t>Préstamos o garantías</t>
  </si>
  <si>
    <t>Focalizada en tecnologías</t>
  </si>
  <si>
    <t>Capital de riesgo</t>
  </si>
  <si>
    <t>Tamaño / edad</t>
  </si>
  <si>
    <t>I+D</t>
  </si>
  <si>
    <t>Trabajo/habilidades</t>
  </si>
  <si>
    <t>Eligibility Criteria / Prioridad OCDE 1</t>
  </si>
  <si>
    <t>Eligibility Criteria / Prioridad OCDE 2</t>
  </si>
  <si>
    <t>Eligibility Criteria / Prioridad OCDE 3</t>
  </si>
  <si>
    <t>Instrumentos within</t>
  </si>
  <si>
    <t>Instrumentos between</t>
  </si>
  <si>
    <t>Instrumentos demand</t>
  </si>
  <si>
    <t>Instrumentos governance</t>
  </si>
  <si>
    <t>Id iniciativa</t>
  </si>
  <si>
    <t>Año</t>
  </si>
  <si>
    <t>Covid</t>
  </si>
  <si>
    <t>Framework</t>
  </si>
  <si>
    <t>Cooperación internacional</t>
  </si>
  <si>
    <t>MIPyME</t>
  </si>
  <si>
    <t>Exportaciones</t>
  </si>
  <si>
    <t>Complementary</t>
  </si>
  <si>
    <t>Compra pública</t>
  </si>
  <si>
    <t>Vinculación público-privada</t>
  </si>
  <si>
    <t>Empresas grandes</t>
  </si>
  <si>
    <t>Sectorial / ecosistema</t>
  </si>
  <si>
    <t>Primero llega primero obtiene</t>
  </si>
  <si>
    <t>Gobierno</t>
  </si>
  <si>
    <t>Tecnologías</t>
  </si>
  <si>
    <t>Asistencia técnica</t>
  </si>
  <si>
    <t>Universidades</t>
  </si>
  <si>
    <t>Innovación</t>
  </si>
  <si>
    <t>Capacitación</t>
  </si>
  <si>
    <t>Grupos asociativos</t>
  </si>
  <si>
    <t>Industria nacional</t>
  </si>
  <si>
    <t>Género</t>
  </si>
  <si>
    <t xml:space="preserve">Bonificación de tasa </t>
  </si>
  <si>
    <t>Ciudadania</t>
  </si>
  <si>
    <t>Comunidades locales</t>
  </si>
  <si>
    <t>Desarrollo federal</t>
  </si>
  <si>
    <t>Nombre iniciativa (original)</t>
  </si>
  <si>
    <t>Beneficiarios 1</t>
  </si>
  <si>
    <t>Beneficiarios 2</t>
  </si>
  <si>
    <t>Beneficiarios 3</t>
  </si>
  <si>
    <t>Instrumento único</t>
  </si>
  <si>
    <t>SEPYME24</t>
  </si>
  <si>
    <t>Financiamiento para la aceleración y expansión de emprendimientos</t>
  </si>
  <si>
    <t xml:space="preserve">Asistencia tecnica </t>
  </si>
  <si>
    <t>SEPYME30</t>
  </si>
  <si>
    <t>Innovacion 4.0 (NUEVA DENOMINACIÓN: PAC INNOVACIÓN)</t>
  </si>
  <si>
    <t>SEPYME21</t>
  </si>
  <si>
    <t>Escalar Emprendedores</t>
  </si>
  <si>
    <t>Crédito</t>
  </si>
  <si>
    <t>SEPYME57</t>
  </si>
  <si>
    <t xml:space="preserve">Emprendimientos Dinámicos ( Ex Semilla/ Fortalecimiento Emprendedor Local) </t>
  </si>
  <si>
    <t>SEPYME52</t>
  </si>
  <si>
    <t xml:space="preserve">Redes para emprender </t>
  </si>
  <si>
    <t>SEPYME51</t>
  </si>
  <si>
    <t xml:space="preserve">Ecosistemas de Emprendedores Impacto (Ex Redes - Triple Impacto)
</t>
  </si>
  <si>
    <t>SEPYME19</t>
  </si>
  <si>
    <t>Ecosistemas de Triple Impacto (EUROSociAL) (NUEVA DENOMINACIÓN -COMO FIGURA EN SEGUIMIENTO SMARTSHEET-: ECOSISTEMAS EMPRENDEDORES DE IMPACTO)</t>
  </si>
  <si>
    <t xml:space="preserve">Asistencia técnica </t>
  </si>
  <si>
    <t>Ecosistemas de Triple Impacto (EUROSociAL) (NUEVA DENOMINACIÓN, ECOSISTEMAS EMPRENDEDORES DE IMPACTO)</t>
  </si>
  <si>
    <t xml:space="preserve">Compra pública </t>
  </si>
  <si>
    <t>SEPYME15</t>
  </si>
  <si>
    <t xml:space="preserve">Capacitar - Fortalecimiento a instituciones </t>
  </si>
  <si>
    <t>SEPYME14</t>
  </si>
  <si>
    <t>Capacitar - Emprendedores</t>
  </si>
  <si>
    <t>SEPYME06</t>
  </si>
  <si>
    <t>Acreditación de competencias (ex Certificación de Competencias)</t>
  </si>
  <si>
    <t>SEPYME49</t>
  </si>
  <si>
    <t>Programa de
Internacionalización
de Emprendedores
(PIE)</t>
  </si>
  <si>
    <t>SEPYME59</t>
  </si>
  <si>
    <t>Sinergias (ex Vincular para emprender)</t>
  </si>
  <si>
    <t>Vinculaciones</t>
  </si>
  <si>
    <t>SEPYME17</t>
  </si>
  <si>
    <t>Comunidad de Mentores (ex Mentoría a emprendedores)</t>
  </si>
  <si>
    <t>SEPYME07</t>
  </si>
  <si>
    <t>Alimentos con Valor</t>
  </si>
  <si>
    <t>SEPYME54</t>
  </si>
  <si>
    <t>Registro de Instituciones de Capital Emprendedor (RICE)</t>
  </si>
  <si>
    <t xml:space="preserve">Beneficio fiscal </t>
  </si>
  <si>
    <t>SEPYME39</t>
  </si>
  <si>
    <t>PAC Emprendedores</t>
  </si>
  <si>
    <t>SEPYME40</t>
  </si>
  <si>
    <t>PAC Empresas</t>
  </si>
  <si>
    <t>SEPYME38</t>
  </si>
  <si>
    <t>PAC - Emprendedores de Impacto</t>
  </si>
  <si>
    <t>SEPYME46</t>
  </si>
  <si>
    <t>Planes de Fortalecimiento Institucional Emprendedores - PFI PAC</t>
  </si>
  <si>
    <t>SEPYME47</t>
  </si>
  <si>
    <t>Plataforma PyMEs Argentinas (Plataforma App PyME y Legajo Único -Central de Balances)</t>
  </si>
  <si>
    <t>Plataforma digital</t>
  </si>
  <si>
    <t>SEPYME45</t>
  </si>
  <si>
    <t>Transformación Digital PYME</t>
  </si>
  <si>
    <t>Red de Asistencia Digital</t>
  </si>
  <si>
    <t>SEPYME13</t>
  </si>
  <si>
    <t>Capacitación PyME con Crédito Fiscal</t>
  </si>
  <si>
    <t xml:space="preserve">Bono de crédito fiscal </t>
  </si>
  <si>
    <t>SEPYME22</t>
  </si>
  <si>
    <t>Expertos PyME</t>
  </si>
  <si>
    <t>SEPYME82</t>
  </si>
  <si>
    <t>Desarrollo Exportador PYME (planes con provincias - INTI)</t>
  </si>
  <si>
    <t>SEPYME16</t>
  </si>
  <si>
    <t>CapacitAR PYME</t>
  </si>
  <si>
    <t>Plataforma- CapacitAR PYME</t>
  </si>
  <si>
    <t>SEPYME28</t>
  </si>
  <si>
    <t>Género PyMEs</t>
  </si>
  <si>
    <t>SEPYME56</t>
  </si>
  <si>
    <t>Sello del buen diseño</t>
  </si>
  <si>
    <t>Distinción</t>
  </si>
  <si>
    <t>SEPYME08</t>
  </si>
  <si>
    <t>Asociatividad MiPyME</t>
  </si>
  <si>
    <t>SEPYME53</t>
  </si>
  <si>
    <t>Registro de cluster / grupos asociativos</t>
  </si>
  <si>
    <t xml:space="preserve">Registro </t>
  </si>
  <si>
    <t>SEPYME48</t>
  </si>
  <si>
    <t>PROCER Programa de Competitividad de Economías Regionales - Fortalecimiento Instituciones</t>
  </si>
  <si>
    <t>Provisión pública de conocimiento</t>
  </si>
  <si>
    <t>SEPYME58</t>
  </si>
  <si>
    <t>Sociedades de Garantía Recíproca (SGR)</t>
  </si>
  <si>
    <t>Garantías a MiPyMes</t>
  </si>
  <si>
    <t>SEPYME23</t>
  </si>
  <si>
    <t>Factura de Crédito Electrónica</t>
  </si>
  <si>
    <t>SEPYME55</t>
  </si>
  <si>
    <t>Registro PyME</t>
  </si>
  <si>
    <t xml:space="preserve">Emision de certificados </t>
  </si>
  <si>
    <t>SEPYME12</t>
  </si>
  <si>
    <t>Línea Créditos Directos para la
Reactivación Productiva
FONDEP</t>
  </si>
  <si>
    <t xml:space="preserve">Bonificación de tasas </t>
  </si>
  <si>
    <t>SEPYME33</t>
  </si>
  <si>
    <t>BNA -  INVERSIÓN PRODUCTIVA - LIP PROYECTOS ESTRATÉGICOS</t>
  </si>
  <si>
    <t>SEPYME29</t>
  </si>
  <si>
    <t>ICBC - Comercio exterior</t>
  </si>
  <si>
    <t>Credito</t>
  </si>
  <si>
    <t>SEPYME36</t>
  </si>
  <si>
    <t>Línea Inversión Productiva BICE</t>
  </si>
  <si>
    <t>Bonificación de tasas FONDEP</t>
  </si>
  <si>
    <t>Créditos a traves del BICE</t>
  </si>
  <si>
    <t>SEPYME32</t>
  </si>
  <si>
    <t xml:space="preserve">Línea de Inversión Productiva - LIP PYMES </t>
  </si>
  <si>
    <t>Bonificación de tasas</t>
  </si>
  <si>
    <t>SEPYME50</t>
  </si>
  <si>
    <t>BID Programa Global de Crédito para la Reactivación del Sector Productivo - Préstamo BID AR-L 1328 - Capital de Trabajo</t>
  </si>
  <si>
    <t>Subsidio de tasa FONDEP</t>
  </si>
  <si>
    <t>Garantías FOGAR</t>
  </si>
  <si>
    <t>BID Programa Global de Crédito para la Reactivación del Sector Productivo - Préstamo BID AR-L 1328 - Créditos Directos</t>
  </si>
  <si>
    <t>Créditos directos FONDEP</t>
  </si>
  <si>
    <t>BID Programa Global de Crédito para la Reactivación del Sector Productivo - Préstamo BID AR-L 1328 - Inversiones</t>
  </si>
  <si>
    <t>Garantias FOGAR</t>
  </si>
  <si>
    <t>Subsidios de tasa FONDEP</t>
  </si>
  <si>
    <t>SEPYME35</t>
  </si>
  <si>
    <t>Línea Internacionalización BICE</t>
  </si>
  <si>
    <t>SEPYME31</t>
  </si>
  <si>
    <t>Línea BICE Empresas Provinciales</t>
  </si>
  <si>
    <t>SEPYME34</t>
  </si>
  <si>
    <t>Financiamiento Inversiones BNA</t>
  </si>
  <si>
    <t>Créditos a traves del BNA</t>
  </si>
  <si>
    <t>SEPYME10</t>
  </si>
  <si>
    <t>BNA Cultura</t>
  </si>
  <si>
    <t>sectorial / ecosistema</t>
  </si>
  <si>
    <t>SEPYME11</t>
  </si>
  <si>
    <t>BNA Turismo</t>
  </si>
  <si>
    <t>Bonifiación de tasas FONDEP</t>
  </si>
  <si>
    <t>garantías</t>
  </si>
  <si>
    <t>Préstamos o garantías---</t>
  </si>
  <si>
    <t>SEPYME87</t>
  </si>
  <si>
    <t>Adopción del Régimen MiPYME en otras jurisdicciones (Convenios con provincias)</t>
  </si>
  <si>
    <t>Firma de convenios</t>
  </si>
  <si>
    <t>SEPYME88</t>
  </si>
  <si>
    <t>Adopción del Régimen MiPYME en otras instituciones (Convenios con privados)</t>
  </si>
  <si>
    <t>SEPYME25</t>
  </si>
  <si>
    <t>FONDEP FAE Seguros</t>
  </si>
  <si>
    <t>Cheques de pago diferido, FCE, E, cheques,etc</t>
  </si>
  <si>
    <t>SEPYME26</t>
  </si>
  <si>
    <t xml:space="preserve">FOGAR </t>
  </si>
  <si>
    <t>Garantias</t>
  </si>
  <si>
    <t>SEPYME41</t>
  </si>
  <si>
    <t>Plan 1000 - Propuesta Industrial Vitivinícola</t>
  </si>
  <si>
    <t>Créditos</t>
  </si>
  <si>
    <t>SEPYME20</t>
  </si>
  <si>
    <t xml:space="preserve">Emprendedores para Transformación Digital
</t>
  </si>
  <si>
    <t>SEPYME18</t>
  </si>
  <si>
    <t xml:space="preserve">Desarrollo emprendedor en ámbitos educativos </t>
  </si>
  <si>
    <t>SEPYME27</t>
  </si>
  <si>
    <t xml:space="preserve">Género - Emprendedores
</t>
  </si>
  <si>
    <t>SEPYME42</t>
  </si>
  <si>
    <t>Desarrollo Federal Exportador PyME</t>
  </si>
  <si>
    <t>Créditos con Bonificación de Tasa</t>
  </si>
  <si>
    <t>Registro de Unidades
Capacitadoras</t>
  </si>
  <si>
    <t>SEPYME91</t>
  </si>
  <si>
    <t>PyMEs en góndolas</t>
  </si>
  <si>
    <t xml:space="preserve">ANR </t>
  </si>
  <si>
    <t xml:space="preserve">Créditos </t>
  </si>
  <si>
    <t>Bonificacion de tasa</t>
  </si>
  <si>
    <t>SEPYME92</t>
  </si>
  <si>
    <t>Programa Federal de Fortalecimiento de la Recuperación Productiva</t>
  </si>
  <si>
    <t>SEPYME09</t>
  </si>
  <si>
    <t>BNA Agricultura Familiar</t>
  </si>
  <si>
    <t>SEPYME90</t>
  </si>
  <si>
    <t>BNA ENACOM - Licenciatarios TIC</t>
  </si>
  <si>
    <t>SEPYME84</t>
  </si>
  <si>
    <t>BICE Capital de trabajo - exportadoras a Brasil</t>
  </si>
  <si>
    <t>bonificación de tasa</t>
  </si>
  <si>
    <t>Bonificación de tasa ---</t>
  </si>
  <si>
    <t>SEPYME85</t>
  </si>
  <si>
    <t>BNA Digitalización PyMEs</t>
  </si>
  <si>
    <t>SEPYME86</t>
  </si>
  <si>
    <t>BNA sector gastronómico-Línea para Bares y Restaurantes</t>
  </si>
  <si>
    <t>SCI10</t>
  </si>
  <si>
    <t>Ahora 12</t>
  </si>
  <si>
    <t>Financiación</t>
  </si>
  <si>
    <t>SCI21</t>
  </si>
  <si>
    <t>Ventanilla Única Federal de Defensa del Consumidor</t>
  </si>
  <si>
    <t>Recepción y derivación de reclamos</t>
  </si>
  <si>
    <t>SCI11</t>
  </si>
  <si>
    <t>Atención prioritaria de consumidores hipervulnerables</t>
  </si>
  <si>
    <t>Atención prioritaria, garantizando mecanismos que atiendan sus circunstancias particulares</t>
  </si>
  <si>
    <t>SCI19</t>
  </si>
  <si>
    <t xml:space="preserve">Reglamentos Técnicos
</t>
  </si>
  <si>
    <t>Reglamentos técnicos para la promoción de calidad de bienes y servicios</t>
  </si>
  <si>
    <t>Seguridad y defensa ante competencia desleal</t>
  </si>
  <si>
    <t>SCI20</t>
  </si>
  <si>
    <t>Conciliación Previa en las Relaciones de Consumo (COPREC)</t>
  </si>
  <si>
    <t>Servicio de conciliación gratuito ante conflictos en las relaciones de consumo</t>
  </si>
  <si>
    <t>SCI15</t>
  </si>
  <si>
    <t>Escuela Argentina de Educación en Consumo</t>
  </si>
  <si>
    <t>Cursos gratuitos y digitales sobre derechos de las y los consumidores</t>
  </si>
  <si>
    <t>SCI14</t>
  </si>
  <si>
    <t>El Mercado en tu Barrio</t>
  </si>
  <si>
    <t>Mercados de Cercanía</t>
  </si>
  <si>
    <t>SCI13</t>
  </si>
  <si>
    <t xml:space="preserve">Detección, Imputaciones y Sancion de Prácticas Fraudulentas y Abusivas </t>
  </si>
  <si>
    <t xml:space="preserve">Inspecciones, imputaciones y disposiciones de multas. </t>
  </si>
  <si>
    <t>SCI18</t>
  </si>
  <si>
    <t>Registro Nacional de Asociaciones de Consumidor</t>
  </si>
  <si>
    <t xml:space="preserve">Autorizar el funcionamiento de Asociaciones de Consumidores y mantener un registro nacional </t>
  </si>
  <si>
    <t>SCI28</t>
  </si>
  <si>
    <t>Botón de Baja</t>
  </si>
  <si>
    <t>Botón de Baja en páginas de empresas</t>
  </si>
  <si>
    <t>SCI25</t>
  </si>
  <si>
    <t>Botón de arrepentimiento</t>
  </si>
  <si>
    <t>Botón de Arrepentimiento en Páginas de Empresas</t>
  </si>
  <si>
    <t>SCI37</t>
  </si>
  <si>
    <t xml:space="preserve">Defensor del Cliente </t>
  </si>
  <si>
    <t>Defensor/a Designado por la Empresa Proveedora</t>
  </si>
  <si>
    <t>SCI06</t>
  </si>
  <si>
    <t>Mercado Federal Ambulante</t>
  </si>
  <si>
    <t>Programa Nacional de Sustentabilidad Minera</t>
  </si>
  <si>
    <t>SM1</t>
  </si>
  <si>
    <t>Capacitacion</t>
  </si>
  <si>
    <t>SM6</t>
  </si>
  <si>
    <t>Desarrollo Estratégico del Capital Físico</t>
  </si>
  <si>
    <t xml:space="preserve">Inversión </t>
  </si>
  <si>
    <t>SM4</t>
  </si>
  <si>
    <t>Plan Nacional de Minería Social</t>
  </si>
  <si>
    <t>SM3</t>
  </si>
  <si>
    <t>SM2</t>
  </si>
  <si>
    <t>Plan de Huellas Mineras</t>
  </si>
  <si>
    <t>Asistencia Técnica y Financiera a PyMEs mineras</t>
  </si>
  <si>
    <t>Diagnostico de Activos y Pasivos Ambientales de la Minería</t>
  </si>
  <si>
    <t>Plan de Remediación</t>
  </si>
  <si>
    <t>SM7</t>
  </si>
  <si>
    <t>Comunicación del Potencial Minero</t>
  </si>
  <si>
    <t>Acciones de difusión</t>
  </si>
  <si>
    <t>Fortalecimiento de la Cadena de Valor Minera</t>
  </si>
  <si>
    <t xml:space="preserve">Promoción de Inversiones con audiencias nacionales e internacionales </t>
  </si>
  <si>
    <t>Presentaciones en Foros y Ferias  Internacionales</t>
  </si>
  <si>
    <t>Optimización del Registro de Beneficiarios de la Ley 24.196</t>
  </si>
  <si>
    <t xml:space="preserve">Digitalización de procedimientos
</t>
  </si>
  <si>
    <t>SM5</t>
  </si>
  <si>
    <t>Programa de Desarrollo de estrategias de competitividad para las PyMEs mineras</t>
  </si>
  <si>
    <t>Promoción de exportaciones de PyMEs mineras</t>
  </si>
  <si>
    <t>Asistencia</t>
  </si>
  <si>
    <t>Desarrollo Comunitario</t>
  </si>
  <si>
    <t>Programa de Gobernanza de los Recursos Naturales</t>
  </si>
  <si>
    <t>Mecanismos de cooperación</t>
  </si>
  <si>
    <t>Programas de asistencia</t>
  </si>
  <si>
    <t>Iniciativas para la construcción y estandarización de la información</t>
  </si>
  <si>
    <t>Plataforma Interna Integrada y Base de Datos</t>
  </si>
  <si>
    <t>Sistema Federal de Información Minera</t>
  </si>
  <si>
    <t>Nuevo Portal SUIM</t>
  </si>
  <si>
    <t>SM8</t>
  </si>
  <si>
    <t>Iniciativa para la Transparencia en las
Industrias Extractivas (EITI)</t>
  </si>
  <si>
    <t>Informes</t>
  </si>
  <si>
    <t>Programa de Monitoreo, Evaluación y Control de Presentaciones de los artículos 18 y 25</t>
  </si>
  <si>
    <t>Plataforma GDE y TAD</t>
  </si>
  <si>
    <t>Implementación de presentación digital Art. 27 LIM y actualización de datos</t>
  </si>
  <si>
    <t>GDE, módulo RLM, herramientas de reporte</t>
  </si>
  <si>
    <t>Alianzas estratégicas internacionales</t>
  </si>
  <si>
    <t>Reuniones, informes, memorandums de entendimiento, etc</t>
  </si>
  <si>
    <t>Régimen de importación de bienes de capital usados (Res. 909/94)</t>
  </si>
  <si>
    <t>Certificado de importación</t>
  </si>
  <si>
    <t>Arancel 0% para la importación de insumos críticos</t>
  </si>
  <si>
    <t>Beneficio arancelario</t>
  </si>
  <si>
    <t>Certificado de origen mercadería COVID 19</t>
  </si>
  <si>
    <t>Certificado de origen</t>
  </si>
  <si>
    <t>SIED05</t>
  </si>
  <si>
    <t>Licencias No Automáticas</t>
  </si>
  <si>
    <t xml:space="preserve">Licencias </t>
  </si>
  <si>
    <t>Importación Temporaria CTIT</t>
  </si>
  <si>
    <t>Certificación Origen Digital con los países :México, Ecuador, Cuba, Colombia</t>
  </si>
  <si>
    <t>Negociaciones</t>
  </si>
  <si>
    <t>Certificado de Importación de Bienes Usados para la Industria Hidrocarburífera (CIBUIH)</t>
  </si>
  <si>
    <t>Medidas Antidumping</t>
  </si>
  <si>
    <t>Derecho antidumping</t>
  </si>
  <si>
    <t>SIEDCYGCE37</t>
  </si>
  <si>
    <t>Mesas Sectoriales</t>
  </si>
  <si>
    <t>Articulación de actores</t>
  </si>
  <si>
    <t>SIEDCYGCE52</t>
  </si>
  <si>
    <t>Programa Nacional para el desarrollo de Parques Industriales</t>
  </si>
  <si>
    <t>SIEDCYGCE70</t>
  </si>
  <si>
    <t>Régimen de Integración de partes locales para motocicletas (Dto. 81/2019)</t>
  </si>
  <si>
    <t>Arancel 0% para motocicletas con integración nacional</t>
  </si>
  <si>
    <t>SIEDCYGCE51</t>
  </si>
  <si>
    <t>Programa Nacional de Desarrollo de Proveedores (prodepro)</t>
  </si>
  <si>
    <t xml:space="preserve">Bonificación de tasa
</t>
  </si>
  <si>
    <t xml:space="preserve">Asistencia técnica
</t>
  </si>
  <si>
    <t>Plan Calidad Argentina</t>
  </si>
  <si>
    <t xml:space="preserve">Capacitaciones
</t>
  </si>
  <si>
    <t xml:space="preserve">Articulación de actores
</t>
  </si>
  <si>
    <t>Regimen  de importación de Buses eléctricos y cargadores de acumulación
(Decreto 51/2018)</t>
  </si>
  <si>
    <t>Reducción del Derecho de Importación</t>
  </si>
  <si>
    <t>SIEDCYGCE65</t>
  </si>
  <si>
    <t>Regimen  de importación de camiones, chasis y motores a GNL/GNC o Biogas 
(Decreto 440/2019)</t>
  </si>
  <si>
    <t>SIEDCYGCE28</t>
  </si>
  <si>
    <t>Importación de vehiculos con modalidades alternativas de motorización</t>
  </si>
  <si>
    <t>Reducción del Derecho de Importación Extrazona (DIE)</t>
  </si>
  <si>
    <t>SIEDCYGCE56</t>
  </si>
  <si>
    <t>Régimen de Aduana en Factoría (DEC. 688/02)</t>
  </si>
  <si>
    <t>Aduana en Factoría</t>
  </si>
  <si>
    <t>SIEDCYGCE57</t>
  </si>
  <si>
    <t>Régimen de Bonos de bienes de capital (Dto.379/01)</t>
  </si>
  <si>
    <t>Bono de crédito fiscal</t>
  </si>
  <si>
    <t>SIEDCYGCE58</t>
  </si>
  <si>
    <t>Regimen de Compre Argentino  (Ley 27.437)</t>
  </si>
  <si>
    <t>Preferencias para bienes de origen nacionales</t>
  </si>
  <si>
    <t>SIEDCYGCE59</t>
  </si>
  <si>
    <t>Régimen de fortalecimiento del autopartismo argentino (Ley 27.263)</t>
  </si>
  <si>
    <t>Régimen de importación de líneas de producción nuevas (Res. 256/00)</t>
  </si>
  <si>
    <t>SIED03</t>
  </si>
  <si>
    <t>SIEDCYGCE71</t>
  </si>
  <si>
    <t>Régimen de la industria naval (Ley 27.418)</t>
  </si>
  <si>
    <t>Exención pago derechos de impo</t>
  </si>
  <si>
    <t>Régimen Especial, Fiscal y Aduanero de la Provincia de Tierra del Fuego (Ley 19.640)</t>
  </si>
  <si>
    <t>Crédito Fiscal</t>
  </si>
  <si>
    <t>SIEDCYGCE22</t>
  </si>
  <si>
    <t>Devolución saldo técnico IVA</t>
  </si>
  <si>
    <t>SIEDCYGCE14</t>
  </si>
  <si>
    <t>Certificación de Homologación de Autopartes de Seguridad (CHAS)</t>
  </si>
  <si>
    <t>Certificado de Homologación de Autopartes de Seguridad</t>
  </si>
  <si>
    <t>SIEDCYGCE30</t>
  </si>
  <si>
    <t>Importación y exportación temporal de Bienes de capital (Dto. 1001/82)</t>
  </si>
  <si>
    <t>SIEDCYGCE40</t>
  </si>
  <si>
    <t>Otorgamiento de Licencia para Configuración de Modelo (LCM)</t>
  </si>
  <si>
    <t>Licencia para Configuración de Modelo</t>
  </si>
  <si>
    <t xml:space="preserve">Planes de estimulo a la demanda con líneas de crédito de banca pública </t>
  </si>
  <si>
    <t xml:space="preserve">Subsidio </t>
  </si>
  <si>
    <t>SIEDCYGCE60</t>
  </si>
  <si>
    <t>Régimen de Importación de Autopartes no Producidas con AEC del 2%</t>
  </si>
  <si>
    <t>SIEDCYGCE67</t>
  </si>
  <si>
    <t>Régimen de importación de líneas de producción usadas (Res. 511/00; Dto 1174/17)</t>
  </si>
  <si>
    <t>SIEDCYGCE73</t>
  </si>
  <si>
    <t>Registro de armas químicas (REARQUIM)</t>
  </si>
  <si>
    <t>Registro de Importadores del Sector Editorial (RISE)</t>
  </si>
  <si>
    <t>SIED04</t>
  </si>
  <si>
    <t>Bonificación de tasas para la construcción de buques nacionales</t>
  </si>
  <si>
    <t>Plan Canje Línea blanca</t>
  </si>
  <si>
    <t>SIEDCYGCE62</t>
  </si>
  <si>
    <t xml:space="preserve">Régimen de Importacion de Bienes de Capital Usados -CIBU- (Dec. 406/2019)
</t>
  </si>
  <si>
    <t>Certificado de importación de Bienes Usados (CIBU)</t>
  </si>
  <si>
    <t>SIEDCYGCE21</t>
  </si>
  <si>
    <t>Detracción contribuciones patronales sector  textil, marroquienería y calzado. (Dec 127/18; Dec 1067/18)</t>
  </si>
  <si>
    <t>Reducción de contribuciones patronales</t>
  </si>
  <si>
    <t>Programa Industria por Argentina</t>
  </si>
  <si>
    <t>Cursos para la Formación de Capacidades en Innovación Abierta</t>
  </si>
  <si>
    <t xml:space="preserve">Capacitaciones    </t>
  </si>
  <si>
    <t>SIEDCYGCE47</t>
  </si>
  <si>
    <t>Producción colaborativa de Economía del conocimiento</t>
  </si>
  <si>
    <t xml:space="preserve">Créditos  
</t>
  </si>
  <si>
    <t xml:space="preserve">
ANR</t>
  </si>
  <si>
    <t>SIEDCYGCE49</t>
  </si>
  <si>
    <t>Programa de Desarrollo y Promoción de la Economía del Conocimiento</t>
  </si>
  <si>
    <t xml:space="preserve">Bono fiscal,
Reducción del impuesto a las Ganancias </t>
  </si>
  <si>
    <t>SIEDCYGCE77</t>
  </si>
  <si>
    <t xml:space="preserve">SOLUCIONA </t>
  </si>
  <si>
    <t>SIEDCYGCE13</t>
  </si>
  <si>
    <t>Capacitación 4.0 y Economía del Conocimiento para Municipios</t>
  </si>
  <si>
    <t>SIEDCYGCE50</t>
  </si>
  <si>
    <t xml:space="preserve">Programa de  promoción y desarrollo de la Biotecnología Moderna </t>
  </si>
  <si>
    <t>Amortización acelerada en el Impuesto a las Ganancias</t>
  </si>
  <si>
    <t>SIEDCYGCE18</t>
  </si>
  <si>
    <t>Concursos de Innovación Abierta para Municipios</t>
  </si>
  <si>
    <t>Premios monetarios</t>
  </si>
  <si>
    <t>SIEDCYGCE31</t>
  </si>
  <si>
    <t xml:space="preserve">OFICIOS 4.0 </t>
  </si>
  <si>
    <t>SIEDCYGCE39</t>
  </si>
  <si>
    <t>Nodos de la EDC</t>
  </si>
  <si>
    <t>SIEDCYGCE85</t>
  </si>
  <si>
    <t>FortalECER</t>
  </si>
  <si>
    <t>SIEDCYGCE17</t>
  </si>
  <si>
    <t>Programa de co-desarrollo Incentivar Conocimiento (ex-SinergiAr)</t>
  </si>
  <si>
    <t>SIEDCYGCE24</t>
  </si>
  <si>
    <t xml:space="preserve">Formación de Formadores </t>
  </si>
  <si>
    <t xml:space="preserve">Municipios 4.0 </t>
  </si>
  <si>
    <t>Actualizar 4.0</t>
  </si>
  <si>
    <t>SIED02</t>
  </si>
  <si>
    <t>Programa Construir Conocimiento</t>
  </si>
  <si>
    <t>Red de la Innovación Abierta</t>
  </si>
  <si>
    <t>Plataforma tecnológica</t>
  </si>
  <si>
    <t>Programa potenciar Innovación</t>
  </si>
  <si>
    <t>Créditos a tasa subsidiada</t>
  </si>
  <si>
    <t>Programa potenciar Satelital Aeroespacial</t>
  </si>
  <si>
    <t>Créditos a tasa subsidiada
 ANRs</t>
  </si>
  <si>
    <t>Base de datos - InnovAR</t>
  </si>
  <si>
    <t>Base de datos</t>
  </si>
  <si>
    <t>Innovacion abierta para empresas del Estado</t>
  </si>
  <si>
    <t>Generar Innovación Abierta</t>
  </si>
  <si>
    <t>Foros sobre Innovación Abierta Nacional</t>
  </si>
  <si>
    <t>SIEDCYGCE74</t>
  </si>
  <si>
    <t>Registro de articuladores de la Economía del Conocimiento</t>
  </si>
  <si>
    <t>Realización de Hackatones y  rallys de innovación</t>
  </si>
  <si>
    <t>Premios a los tres mejores proyectos presentados.</t>
  </si>
  <si>
    <t>Fortalecer</t>
  </si>
  <si>
    <t>Nodos de la Economía del Conocimiento</t>
  </si>
  <si>
    <t>Articuladores de la Economía del Conocimiento</t>
  </si>
  <si>
    <t xml:space="preserve">Emisión de certificados </t>
  </si>
  <si>
    <t>SIEDCYGCE45</t>
  </si>
  <si>
    <t xml:space="preserve">POTENCIAR Economia del Conocimiento - Videojuegos </t>
  </si>
  <si>
    <t xml:space="preserve">Bonificacion de tasa  
</t>
  </si>
  <si>
    <t>SIEDCYGCE86</t>
  </si>
  <si>
    <t>Traccionar Economía del Conocimiento</t>
  </si>
  <si>
    <t>INNOVACION ABIERTA MUNICIPIOS</t>
  </si>
  <si>
    <t>SIEDCYGCE95</t>
  </si>
  <si>
    <t>MARATON DE IDEAS</t>
  </si>
  <si>
    <t>SIEDCYGCE97</t>
  </si>
  <si>
    <t>INNOVACION ABIERTA pymes y cooperativas</t>
  </si>
  <si>
    <t>SIEDCYGCE98</t>
  </si>
  <si>
    <t>EMPRESAS ESTRATEGICAS</t>
  </si>
  <si>
    <t>SOLUCIONA</t>
  </si>
  <si>
    <t>SIEDCYGCE94</t>
  </si>
  <si>
    <t>SOLUCIONA VERDE</t>
  </si>
  <si>
    <t>SIEDCYGCE99</t>
  </si>
  <si>
    <t>CREDITOS CREDICOOP PARA BENEFICIARIOS EDC</t>
  </si>
  <si>
    <t>REGIMEN DE PROMOCIÓN DE LA BIOTECNOLOGIA MODERNA</t>
  </si>
  <si>
    <t>Incentivos fiscales</t>
  </si>
  <si>
    <t>SIEDCYGCE100</t>
  </si>
  <si>
    <t>INTERNACIONALIZACIÓN DE STARTUPS</t>
  </si>
  <si>
    <t>CO-DESARROLLO - INCENTIVAR CONOCIMIENTO</t>
  </si>
  <si>
    <t>SIEDCYGCE101</t>
  </si>
  <si>
    <t>PLATAFORMA CO-DESARROLLO</t>
  </si>
  <si>
    <t>SIEDCYGCE102</t>
  </si>
  <si>
    <t>MESA INTERMINISTERIAL</t>
  </si>
  <si>
    <t>SIEDCYGCE103</t>
  </si>
  <si>
    <t>CENTRO DE NANOBIOTECNOLOGÍA</t>
  </si>
  <si>
    <t>Inversión pública</t>
  </si>
  <si>
    <t>SIEDCYGCE104</t>
  </si>
  <si>
    <t>MESAS DE DESARROLLO ECONÓMICO Y SOCIAL</t>
  </si>
  <si>
    <t>REGIMEN DE DESARROLLO Y PROMOCIÓN DE LA ECONOMÍA DEL CONOCIMIENTO</t>
  </si>
  <si>
    <t>Bonos fiscales</t>
  </si>
  <si>
    <t xml:space="preserve">Capacitación 4.0 y Ecoomía del Conocimiento </t>
  </si>
  <si>
    <t>Incluir 4.0 (incluir 4.0 + oficios 4.0)</t>
  </si>
  <si>
    <t>Formación de Formadores</t>
  </si>
  <si>
    <t>Ley de COMPRE ARGENTINO y Desarrollo de Proveedores</t>
  </si>
  <si>
    <t>Ley</t>
  </si>
  <si>
    <t>SIEDCYGCE92</t>
  </si>
  <si>
    <t>Programa de Financiamiento del Sector Naval</t>
  </si>
  <si>
    <t>Crèditos</t>
  </si>
  <si>
    <t xml:space="preserve">Bonifiación de tasas </t>
  </si>
  <si>
    <t>SIEDCYGCE105</t>
  </si>
  <si>
    <t>NACAG (Grupo de Acción Climática del Ácido Nítrico)</t>
  </si>
  <si>
    <t>SIEDCYGCE23</t>
  </si>
  <si>
    <t>Economía Circular</t>
  </si>
  <si>
    <t>SIEDCYGCE41</t>
  </si>
  <si>
    <t>PAGE Argentina (Alianza para la Acción para una Economía Verde)</t>
  </si>
  <si>
    <t>SIEDCYGCE106</t>
  </si>
  <si>
    <t>Plan de saneamiento y/o adecuación ambiental.</t>
  </si>
  <si>
    <t>SIEDCYGCE107</t>
  </si>
  <si>
    <t>Programa Nacional de Capacitación en Industria Sostenible</t>
  </si>
  <si>
    <t>Programa Nacional para el Desarrollo de Parques Industriales</t>
  </si>
  <si>
    <t>SIEDCYGCE108</t>
  </si>
  <si>
    <t>Programa de Fomento para la Promoción de los sectores de fabricación de Indumentaria y Calzado en las provincias de La Rioja y Catamarca</t>
  </si>
  <si>
    <t>SEPYME114</t>
  </si>
  <si>
    <t>Programa de fomento al consumo de muebles argentinos</t>
  </si>
  <si>
    <t>SEPYME44</t>
  </si>
  <si>
    <t>Mi Moto</t>
  </si>
  <si>
    <t>SIEDCYGCE42</t>
  </si>
  <si>
    <t>Programa Nacional de Fortalecimiento de la Calidad</t>
  </si>
  <si>
    <t>Baja de derechos de retenciones
y suba de reintegros a las
exportaciones de la industria</t>
  </si>
  <si>
    <t>Decreto</t>
  </si>
  <si>
    <t>Baja de derechos de retenciones
y suba de reintegros a las
exportaciones de las PyMEs</t>
  </si>
  <si>
    <t>Regimen de importación de camiones, chasis y motores a GNL/GNC o Biogas (Decreto 440/2019)</t>
  </si>
  <si>
    <t>Certificación de Homologación de Autopartes de Seguridad (CHAS) y (CAPE)</t>
  </si>
  <si>
    <t>Emisión de certificado</t>
  </si>
  <si>
    <t>Régimen de Incentivo de bienes de capital (Dto.379/01)</t>
  </si>
  <si>
    <t>Emisión de certificado (es para no pagar derechos de impo)</t>
  </si>
  <si>
    <t>SIEDCYGCE72</t>
  </si>
  <si>
    <t>Registro de automotores producidos artesanalmente o en bajas series</t>
  </si>
  <si>
    <t>Régimen de Importacion de Bienes de Capital Usados -CIBU- (Dec. 406/2019)</t>
  </si>
  <si>
    <t>Detracción contribuciones patronales sector textil, marroquienería y calzado. (Dec 127/18; Dec 1067/18)</t>
  </si>
  <si>
    <t>SIEDCYGCE08</t>
  </si>
  <si>
    <t>Proyecto de Ley de Promoción de la Electromovilidad</t>
  </si>
  <si>
    <t>Proyecto de ley</t>
  </si>
  <si>
    <t>SIEDCYGCE111</t>
  </si>
  <si>
    <t>Proyecto de Ley de Inversiones Automotrices</t>
  </si>
  <si>
    <t>SIEDCYGCE93</t>
  </si>
  <si>
    <t>Renovación de Buses de Media y Larga Distancia</t>
  </si>
  <si>
    <t>SIEDCYGCE05</t>
  </si>
  <si>
    <t>Régimen de Fomento de Inversión para las Exportaciones</t>
  </si>
  <si>
    <t>SIEDCYGCE63</t>
  </si>
  <si>
    <t>SIEDCYGCE35</t>
  </si>
  <si>
    <t>Régimen de importación de
líneas de producción nuevas,
completas y autónomas</t>
  </si>
  <si>
    <t>Registro de fabricantes para
exportaciones incrementales
para terminales automotrices</t>
  </si>
  <si>
    <t>Industria por Argentina</t>
  </si>
  <si>
    <t>Certificado de Origen Mercadería
COVID-19</t>
  </si>
  <si>
    <t xml:space="preserve">Certificado de origen </t>
  </si>
  <si>
    <t>VUCE - Ventanilla Única de
Comercio Exterior</t>
  </si>
  <si>
    <t>Facilitación del acceso a la información para el comercio exterior</t>
  </si>
  <si>
    <t>Exporta Simple 2.0</t>
  </si>
  <si>
    <t>Reintegros a la exportación</t>
  </si>
  <si>
    <t>Registro de Importadores del
Sector Editorial (RISE)</t>
  </si>
  <si>
    <t>Beneficio fiscal</t>
  </si>
  <si>
    <t>Nuevo esquema de derechos de
exportación a la minería</t>
  </si>
  <si>
    <t>SIACAM - Sistema de Información Abierto a la Comunidad Minera (SIFIM)</t>
  </si>
  <si>
    <t>informes técnicos</t>
  </si>
  <si>
    <t>MEMAC - Mesa de Minería Abierta a la Comunidad</t>
  </si>
  <si>
    <t xml:space="preserve">Asistencia Técnica a MiPyMEs Mineras </t>
  </si>
  <si>
    <t>Observatorio de Economía Minera</t>
  </si>
  <si>
    <t>Cartera de proyectos y potencial minero</t>
  </si>
  <si>
    <t xml:space="preserve">Agenda de Promoción de Inversiones (Ex Promoción de inversiones) </t>
  </si>
  <si>
    <t>Sistematización de procesos (ex Optimización del procedimiento de la Ley de Inversiones Mineras.)</t>
  </si>
  <si>
    <t>Programa de transparencia y trazabilidad de la información minera</t>
  </si>
  <si>
    <t>Programa de fomento de inversión para las exportaciones DTO 234/2021</t>
  </si>
  <si>
    <t>asistencia técnica</t>
  </si>
  <si>
    <t xml:space="preserve">Articulación para la Sustentabilidad Minera
</t>
  </si>
  <si>
    <t>articulación de actores</t>
  </si>
  <si>
    <t>Programa Diagnóstico de Activos y Pasivos Ambientales de la Minería</t>
  </si>
  <si>
    <t>Programa Desarrollo Comunitario</t>
  </si>
  <si>
    <t>Proyecto Minería, Género y Desarrollo Productivo</t>
  </si>
  <si>
    <t>Mesa Interprovincial de Género y Minería</t>
  </si>
  <si>
    <t>Consultoría en género en el sector minero argentino, para el Sector de Infraestructura y Energía del BID</t>
  </si>
  <si>
    <t>Plan Nacional de Minería Social (PNMS)</t>
  </si>
  <si>
    <t>Plan Nacional de Huellas Mineras (PNHM)</t>
  </si>
  <si>
    <t>Programa de Desarrollo Estratégico de Capital Físico</t>
  </si>
  <si>
    <t>Plan Estratégico para el Desarrollo Minero Argentino</t>
  </si>
  <si>
    <t>Elaboración de informes estadísticos</t>
  </si>
  <si>
    <t>Elaboración de plataforma interna para la actualización de cartera de proyectos y consolidación de información con el COFEMIN</t>
  </si>
  <si>
    <t>Certificados de Importación</t>
  </si>
  <si>
    <t>Jornadas de Vinculación Productiva</t>
  </si>
  <si>
    <t>Reglamentos Técnicos</t>
  </si>
  <si>
    <t xml:space="preserve">Resolución/ informes tecnicos </t>
  </si>
  <si>
    <t>emisión de certificado</t>
  </si>
  <si>
    <t>SCI27</t>
  </si>
  <si>
    <t xml:space="preserve">Analísis de cadenas de valor </t>
  </si>
  <si>
    <t xml:space="preserve">Mercado en tu Barrio </t>
  </si>
  <si>
    <t>gestión de reclamos</t>
  </si>
  <si>
    <t>Detección, Imputaciones y Sanción de Prácticas Fraudulentas y Abusivas</t>
  </si>
  <si>
    <t>inspecciones y fiscalizaciones</t>
  </si>
  <si>
    <t>capacitación</t>
  </si>
  <si>
    <t>ley</t>
  </si>
  <si>
    <t>Guía de buenas prácticas en las relaciones de consumo desde una perspectiva de género para proveedores y agencias de publicidad</t>
  </si>
  <si>
    <t>convenios</t>
  </si>
  <si>
    <t>SEPYME97</t>
  </si>
  <si>
    <t>Programa TE SUMO</t>
  </si>
  <si>
    <t>Programa Federal de Fortalecimiento de la Reactivación Productiva</t>
  </si>
  <si>
    <t>regulación</t>
  </si>
  <si>
    <t>SEPYME77</t>
  </si>
  <si>
    <t>créditos</t>
  </si>
  <si>
    <t>SEPYME78</t>
  </si>
  <si>
    <t>Impulso Mujeres PBA - BID Programa Global de Crédito para la Reactivación del Sector Productivo - Préstamo BID AR-L 1328 - Inversiones</t>
  </si>
  <si>
    <t>cheques de pago diferido; E Cheqs; etc factura de crédito electrónica</t>
  </si>
  <si>
    <t>MICROCRÉDITOS Tarjeta Naranja y Ualá</t>
  </si>
  <si>
    <t>MICROCRÉDITOS Provincia - BAPRO</t>
  </si>
  <si>
    <t>LÍNEA TAXIS BNA</t>
  </si>
  <si>
    <t>SEPYME108</t>
  </si>
  <si>
    <t>CULTURA BAPRO</t>
  </si>
  <si>
    <t>SEPYME109</t>
  </si>
  <si>
    <t>TURISMO BAPRO</t>
  </si>
  <si>
    <t>MUEBLEROS BNA</t>
  </si>
  <si>
    <t>CARROCEROS BNA (BUSES)</t>
  </si>
  <si>
    <t>SEPYME63</t>
  </si>
  <si>
    <t>MINERÍA BNA</t>
  </si>
  <si>
    <t>SEPYME96</t>
  </si>
  <si>
    <t>Línea Producción de alimentos BNA</t>
  </si>
  <si>
    <t>CAPITAL DE TRABAJO BICE para exportadoras a Brasil</t>
  </si>
  <si>
    <t>SEPYME111</t>
  </si>
  <si>
    <t>Línea ADECUACIÓN AMBIENTAL BNA</t>
  </si>
  <si>
    <t>Gastronómicos BNA- Línea para Bares y Restaurantes</t>
  </si>
  <si>
    <t>Línea para la digitalización de PyMEs  BNA</t>
  </si>
  <si>
    <t>Línea para Licenciatarios de servicios TIC  ENACOM - BNA</t>
  </si>
  <si>
    <t>Línea Agricultura Familiar BNA</t>
  </si>
  <si>
    <t>Garantías</t>
  </si>
  <si>
    <t>PROYECTOS ESTRATÉGICOS BNA</t>
  </si>
  <si>
    <t>Línea EXPO ICBC</t>
  </si>
  <si>
    <t>PROYECTOS ESTRATÉGICOS EMPRESAS PRODUCTIVAS PROVINCIALES - BICE</t>
  </si>
  <si>
    <t xml:space="preserve">INVERSIÓN PRODUCTIVA - LIP PYMES. En conjunto con 25 bancos públicos y privados de todo el país </t>
  </si>
  <si>
    <t>SEPYME37</t>
  </si>
  <si>
    <t>LÍNEA PARA TELEMEDICINA PAMI BNA</t>
  </si>
  <si>
    <t>Línea Motovehículos - BNA</t>
  </si>
  <si>
    <t>INVERSIÓN PRODUCTIVA BICE</t>
  </si>
  <si>
    <t>INTERNACIONALIZACIÓN BICE</t>
  </si>
  <si>
    <t>INVERSIONES BNA</t>
  </si>
  <si>
    <t>TURISMO BNA</t>
  </si>
  <si>
    <t>CULTURA BNA</t>
  </si>
  <si>
    <t>Leasing - FONDEO a Entidades Financieras y empresas de Leasing</t>
  </si>
  <si>
    <t>SEPYME76</t>
  </si>
  <si>
    <t>Vendimia MENDOZA - BNA</t>
  </si>
  <si>
    <t xml:space="preserve">Vendimia RESTO PROVINCIAS </t>
  </si>
  <si>
    <t>Informes PyME con perspectiva de género</t>
  </si>
  <si>
    <t xml:space="preserve">Programa Capacitar Emprendedores e Instituciones - Plataforma Capacitar </t>
  </si>
  <si>
    <t xml:space="preserve">Comunidad Mentora </t>
  </si>
  <si>
    <t>Asesoramiento</t>
  </si>
  <si>
    <t xml:space="preserve">Alimentos con Valor </t>
  </si>
  <si>
    <t xml:space="preserve">Sinergias </t>
  </si>
  <si>
    <t xml:space="preserve">Redes para Emprender </t>
  </si>
  <si>
    <t>Emprendé ConCiencia</t>
  </si>
  <si>
    <t xml:space="preserve">PAC Emprendedores </t>
  </si>
  <si>
    <t xml:space="preserve">Emprendedores para la Transformación Digital </t>
  </si>
  <si>
    <t xml:space="preserve">Escalar </t>
  </si>
  <si>
    <t xml:space="preserve">Emprendimientos dinámicos </t>
  </si>
  <si>
    <t>SEPYME104</t>
  </si>
  <si>
    <t xml:space="preserve">Emprender con perspectiva de género </t>
  </si>
  <si>
    <t>Emprendimientos Estratégicos</t>
  </si>
  <si>
    <t>asistencia financiera de liquidación condicionada</t>
  </si>
  <si>
    <t>inversión directa</t>
  </si>
  <si>
    <t xml:space="preserve">Registro de Instituciones de Capital Emprendedor </t>
  </si>
  <si>
    <t>beneficios fiscales</t>
  </si>
  <si>
    <t>Programa de Apoyo a la Competitividad (PAC Empresas)</t>
  </si>
  <si>
    <t>SEPYME107</t>
  </si>
  <si>
    <t>PAC Conglomerados TIC</t>
  </si>
  <si>
    <t>SEPYME101</t>
  </si>
  <si>
    <t>Programa de Desarrollo Productivo PyME</t>
  </si>
  <si>
    <t>Programa de Transformacion Digital PyME</t>
  </si>
  <si>
    <t>Expertos Pyme</t>
  </si>
  <si>
    <t>Sello de Buen Diseño argentino</t>
  </si>
  <si>
    <t>distinciones</t>
  </si>
  <si>
    <t>Programa Crédito Fiscal para Capacitación Pyme</t>
  </si>
  <si>
    <t>SEPYME94</t>
  </si>
  <si>
    <t>Programa Línea de ANRs para el financiamiento de proyectos de capacitación estratégicos</t>
  </si>
  <si>
    <t>Capacitar Pymes</t>
  </si>
  <si>
    <t>Género Pymes</t>
  </si>
  <si>
    <t>Programa de Promoción y fortalecimiento de la Asociatividad para la Competitividad MiPyME</t>
  </si>
  <si>
    <t>SEPYME93</t>
  </si>
  <si>
    <t>Red de Asistencia Digital para PyMES</t>
  </si>
  <si>
    <t>KITS COVID-19 basados en detección de antígenos</t>
  </si>
  <si>
    <t>ANR Asociativos Fase I y II</t>
  </si>
  <si>
    <t>ANR Asociativos</t>
  </si>
  <si>
    <t>PICTO 2021 Estudios sobre diagnóstico y tratamiento de secuelas originadas por el SARS-CoV-2. 1ra y 2da Apertura</t>
  </si>
  <si>
    <t>PICTO</t>
  </si>
  <si>
    <t>ASIS - TECg</t>
  </si>
  <si>
    <t>ANR ASIS-TECg</t>
  </si>
  <si>
    <t>MINCYT13</t>
  </si>
  <si>
    <t>ANR PDT 15000 2021. Fase 1 y 2</t>
  </si>
  <si>
    <t>ANR PDT</t>
  </si>
  <si>
    <t>MINCYT05</t>
  </si>
  <si>
    <t>ANR + AR 30000 2021</t>
  </si>
  <si>
    <t>AR</t>
  </si>
  <si>
    <t>Proyectos Estratégicos en Producción Pública de Medicamentos (PE PPM 2021)</t>
  </si>
  <si>
    <t>ANR I+D de medicamentos</t>
  </si>
  <si>
    <t>PICTO UCTH (Unidades de Conocimiento Traslacional Hospitalarias)</t>
  </si>
  <si>
    <t>ANR INT 15000 - 2021</t>
  </si>
  <si>
    <t>ANR INT</t>
  </si>
  <si>
    <t>MINCYT03</t>
  </si>
  <si>
    <t>AR 40000 - 2021</t>
  </si>
  <si>
    <t>MINCYT04</t>
  </si>
  <si>
    <t>IP Centros Tecnológicos</t>
  </si>
  <si>
    <t>MINCYT18</t>
  </si>
  <si>
    <t>PICT 2021 Orientación a la vinculación</t>
  </si>
  <si>
    <t>PICT BCIE</t>
  </si>
  <si>
    <t>ANR Asociativos Fase II</t>
  </si>
  <si>
    <t xml:space="preserve">RRHH AC </t>
  </si>
  <si>
    <t>RRHH AC</t>
  </si>
  <si>
    <t>MINCYT12</t>
  </si>
  <si>
    <t>AR+ANR 30000 (Licencias)</t>
  </si>
  <si>
    <t>MINCYT09</t>
  </si>
  <si>
    <t>MINCYT10</t>
  </si>
  <si>
    <t>ASIS - TECi</t>
  </si>
  <si>
    <t>MINCYT11</t>
  </si>
  <si>
    <t>Convocatoria Proyectos Estratégicos para la Transición Energética (PE Transición Energética)</t>
  </si>
  <si>
    <t>IP Centros Tecnológicos - Segunda fase</t>
  </si>
  <si>
    <t>ANR PDT 25000 2022 Fase 1,2y3</t>
  </si>
  <si>
    <t>ANR Capacidades 2022 F1 Y F2</t>
  </si>
  <si>
    <t>ANR Capacidades</t>
  </si>
  <si>
    <t>FIT PDP</t>
  </si>
  <si>
    <t>ARSET</t>
  </si>
  <si>
    <t>Convocatoria Extraordinaria para la Argentina Armónica con Desarrollo Tecnológico e Innovación</t>
  </si>
  <si>
    <t>Compra Pública Innovadora -Modalidad 1-</t>
  </si>
  <si>
    <t>AR 60000 - 2022</t>
  </si>
  <si>
    <t>Promoción de la Alimentación Saludable y Nutritiva</t>
  </si>
  <si>
    <t>ANR INT 30000 2022</t>
  </si>
  <si>
    <t>Créditos para la Mejora de la Competitividad (CRE+CO 2022)</t>
  </si>
  <si>
    <t>CRE+CO</t>
  </si>
  <si>
    <t>ANR Cooperativas 2022</t>
  </si>
  <si>
    <t>EBT 2022: Creación y Fortalecimiento</t>
  </si>
  <si>
    <t>EBT 2022</t>
  </si>
  <si>
    <t>agrego crédito</t>
  </si>
  <si>
    <t>SM10</t>
  </si>
  <si>
    <t>ANR PDT 30000 2022 Fase 3</t>
  </si>
  <si>
    <t>MINCYT19</t>
  </si>
  <si>
    <t>SM11</t>
  </si>
  <si>
    <t>Canal</t>
  </si>
  <si>
    <t>Acceso a insumos</t>
  </si>
  <si>
    <t>Institución</t>
  </si>
  <si>
    <t>Iniciativa para la Transparencia en las Industrias Extractivas (EITI)</t>
  </si>
  <si>
    <t>Mincyt 20</t>
  </si>
  <si>
    <t>Mincyt 21</t>
  </si>
  <si>
    <t>Mincyt 22</t>
  </si>
  <si>
    <t>Mincyt 23</t>
  </si>
  <si>
    <t>Mincyt 24</t>
  </si>
  <si>
    <t>Mincyt 25</t>
  </si>
  <si>
    <t>Mincyt 26</t>
  </si>
  <si>
    <t>Mincyt 27</t>
  </si>
  <si>
    <t>Mincyt 28</t>
  </si>
  <si>
    <t>Mincyt 29</t>
  </si>
  <si>
    <t>Mincyt 30</t>
  </si>
  <si>
    <t>Mincyt 31</t>
  </si>
  <si>
    <t>Mincyt 32</t>
  </si>
  <si>
    <t>Mincyt 33</t>
  </si>
  <si>
    <t>Mincyt 34</t>
  </si>
  <si>
    <t>SCI 38</t>
  </si>
  <si>
    <t>SEPYME 110</t>
  </si>
  <si>
    <t>SEPYME 111</t>
  </si>
  <si>
    <t>SEPYME 112</t>
  </si>
  <si>
    <t>SEPYME 113</t>
  </si>
  <si>
    <t>SEPYME 114</t>
  </si>
  <si>
    <t>SEPYME 115</t>
  </si>
  <si>
    <t>SEPYME 116</t>
  </si>
  <si>
    <t>SEPYME 117</t>
  </si>
  <si>
    <t>SEPYME 118</t>
  </si>
  <si>
    <t>SIED06</t>
  </si>
  <si>
    <t>SIED07</t>
  </si>
  <si>
    <t>SIED08</t>
  </si>
  <si>
    <t>SIED09</t>
  </si>
  <si>
    <t>SIED01</t>
  </si>
  <si>
    <t>SIED10</t>
  </si>
  <si>
    <t>SIED11</t>
  </si>
  <si>
    <t>SIED12</t>
  </si>
  <si>
    <t>SIED13</t>
  </si>
  <si>
    <t>SIED14</t>
  </si>
  <si>
    <t>SIED15</t>
  </si>
  <si>
    <t>SIED16</t>
  </si>
  <si>
    <t>SIED17</t>
  </si>
  <si>
    <t>SIED18</t>
  </si>
  <si>
    <t>SIED19</t>
  </si>
  <si>
    <t>SIED20</t>
  </si>
  <si>
    <t>SIED21</t>
  </si>
  <si>
    <t>SIED22</t>
  </si>
  <si>
    <t>SIED23</t>
  </si>
  <si>
    <t>SIED24</t>
  </si>
  <si>
    <t>SIED25</t>
  </si>
  <si>
    <t>SIED26</t>
  </si>
  <si>
    <t>SIED27</t>
  </si>
  <si>
    <t>SIED28</t>
  </si>
  <si>
    <t>SIED29</t>
  </si>
  <si>
    <t>SIED30</t>
  </si>
  <si>
    <t>SIED31</t>
  </si>
  <si>
    <t>SM12</t>
  </si>
  <si>
    <t>SM13</t>
  </si>
  <si>
    <t>SM14</t>
  </si>
  <si>
    <t>SM15</t>
  </si>
  <si>
    <t>SM16</t>
  </si>
  <si>
    <t>SM17</t>
  </si>
  <si>
    <t>SM18</t>
  </si>
  <si>
    <t>SM19</t>
  </si>
  <si>
    <t>SM20</t>
  </si>
  <si>
    <t>SM21</t>
  </si>
  <si>
    <t>SM22</t>
  </si>
  <si>
    <t>SM23</t>
  </si>
  <si>
    <t>SM24</t>
  </si>
  <si>
    <t>SM25</t>
  </si>
  <si>
    <t>SM26</t>
  </si>
  <si>
    <t>SM27</t>
  </si>
  <si>
    <t>SM28</t>
  </si>
  <si>
    <t>SM29</t>
  </si>
  <si>
    <t>SM30</t>
  </si>
  <si>
    <t>SM31</t>
  </si>
  <si>
    <t>SM32</t>
  </si>
  <si>
    <t>SM33</t>
  </si>
  <si>
    <t>SM34</t>
  </si>
  <si>
    <t>SM35</t>
  </si>
  <si>
    <t>SM36</t>
  </si>
  <si>
    <t>SM37</t>
  </si>
  <si>
    <t>SM39</t>
  </si>
  <si>
    <t>MINCYT02</t>
  </si>
  <si>
    <t>MINCYT17</t>
  </si>
  <si>
    <t>SM9</t>
  </si>
  <si>
    <t>SEPYME115</t>
  </si>
  <si>
    <t>Nombre instrumento (corto)</t>
  </si>
  <si>
    <t>Objetivo estratégico Nacional 1</t>
  </si>
  <si>
    <t>Objetivo estratégico Nacional 2</t>
  </si>
  <si>
    <t>Objetivo estratégico Nacional 3</t>
  </si>
  <si>
    <t>Objetivo estratégico Nacional 4</t>
  </si>
  <si>
    <t>Objetivo estratégico Nacional 5</t>
  </si>
  <si>
    <t>Objetivo estratégico Nacional 6</t>
  </si>
  <si>
    <t>Objetivo estratégico Nacional 7</t>
  </si>
  <si>
    <t>Eficiencia en la gestión</t>
  </si>
  <si>
    <t>Detalles metodológicos para la clasificación de instrumentos en las dimensiones de objetivos, orientación, canal y beneficiarios.</t>
  </si>
  <si>
    <r>
      <rPr>
        <b/>
        <sz val="11"/>
        <color theme="1"/>
        <rFont val="Calibri"/>
        <family val="2"/>
        <scheme val="minor"/>
      </rPr>
      <t xml:space="preserve">Beneficiarios: </t>
    </r>
    <r>
      <rPr>
        <sz val="11"/>
        <color theme="1"/>
        <rFont val="Calibri"/>
        <family val="2"/>
        <scheme val="minor"/>
      </rPr>
      <t xml:space="preserve">las categorías no son mutuamente excluyentes, pudiendo cada instrumento ser clasificado en un máximo de 3 categorías de beneficiarios. En su gran mayoría son autoexplicativas pero realizamos algunas aclaraciones para los casos donde no lo son. Muchos instrumentos están explícitamente orientados a empresas micro, pequeñas y medianas (MiPyME), mientras que no encontramos instrumentos explícitamente orientados a empresas grandes. Esa categoría se usó para los casos de políticas orientadas a sectores de actividad donde predominan esas empresas (e.g. minería, automotriz). En los casos en los que no podíamos distinguir por tamaño de beneficiario, clasificamos el instrumento en las dos categorías. En ciudadanía incorporamos instrumentos orientados a consumidores y usuarios y también otros destinados a la ciudadanía en general (e.g. los que brindan información sobre impactos de determinada producción). Las instituciones intermedias son, en su mayoría, organismos descentralizados del Estado, pero también instituciones financieras y en algunos casos otras organizaciones de la sociedad civil. Los grupos asociativos son consorcios público-privado o privado-privado. 
</t>
    </r>
    <r>
      <rPr>
        <b/>
        <sz val="11"/>
        <color theme="1"/>
        <rFont val="Calibri"/>
        <family val="2"/>
        <scheme val="minor"/>
      </rPr>
      <t xml:space="preserve">Institución
</t>
    </r>
    <r>
      <rPr>
        <sz val="11"/>
        <color theme="1"/>
        <rFont val="Calibri"/>
        <family val="2"/>
        <scheme val="minor"/>
      </rPr>
      <t>Siglas empleadas:
•	Mi: Ministerio de Ciencia y Tecnología
•	SC: Secretaría de Comercio Interior 
•	SE: Secretaría de la Pequeña y Mediana Empresa (SEPYME)
•	SI: Secretaría de Industria, Economía del Conocimiento y Gestión Comercial Externa
•	SM: Secretaría de Minería</t>
    </r>
  </si>
  <si>
    <r>
      <t xml:space="preserve">Notas
</t>
    </r>
    <r>
      <rPr>
        <vertAlign val="superscript"/>
        <sz val="11"/>
        <color theme="1"/>
        <rFont val="Calibri"/>
        <family val="2"/>
        <scheme val="minor"/>
      </rPr>
      <t>i</t>
    </r>
    <r>
      <rPr>
        <sz val="11"/>
        <color theme="1"/>
        <rFont val="Calibri"/>
        <family val="2"/>
        <scheme val="minor"/>
      </rPr>
      <t xml:space="preserve">  De todas maneras, solo el 10% de los instrumentos se clasificó en más de 4 categorías. 
</t>
    </r>
    <r>
      <rPr>
        <vertAlign val="superscript"/>
        <sz val="11"/>
        <color theme="1"/>
        <rFont val="Calibri"/>
        <family val="2"/>
        <scheme val="minor"/>
      </rPr>
      <t>ii</t>
    </r>
    <r>
      <rPr>
        <sz val="11"/>
        <color theme="1"/>
        <rFont val="Calibri"/>
        <family val="2"/>
        <scheme val="minor"/>
      </rPr>
      <t xml:space="preserve">  Por ejemplo, instrumentos orientados a promover tecnologías de la economía de conocimiento fueron clasificados aquí, por más que tal vez refieran a más de 5 tecnologías específicas.
</t>
    </r>
    <r>
      <rPr>
        <vertAlign val="superscript"/>
        <sz val="11"/>
        <color theme="1"/>
        <rFont val="Calibri"/>
        <family val="2"/>
        <scheme val="minor"/>
      </rPr>
      <t>iii</t>
    </r>
    <r>
      <rPr>
        <sz val="11"/>
        <color theme="1"/>
        <rFont val="Calibri"/>
        <family val="2"/>
        <scheme val="minor"/>
      </rPr>
      <t xml:space="preserve">  El mejor ejemplo de un caso bisagra es la iniciativa “PyMEs en góndolas” que está orientada a generar un impulso para que estas empresas puedan ser proveedoras de grandes supermercados, en el marco de la Ley de Góndolas 27.545. En principio esto implica una restricción de actividad, ya que solo algunos productos pueden ofrecerse en supermercados; pero al mismo tiempo se trataría de varios sectores como alimentos, artículos de limpieza, juguetes, etc. Definimos clasificarla como orientada. 
</t>
    </r>
    <r>
      <rPr>
        <vertAlign val="superscript"/>
        <sz val="11"/>
        <color theme="1"/>
        <rFont val="Calibri"/>
        <family val="2"/>
        <scheme val="minor"/>
      </rPr>
      <t>iv</t>
    </r>
    <r>
      <rPr>
        <sz val="11"/>
        <color theme="1"/>
        <rFont val="Calibri"/>
        <family val="2"/>
        <scheme val="minor"/>
      </rPr>
      <t xml:space="preserve">  Por ejemplo, instrumentos creados en el marco del Programa de Desarrollo y Promoción de la Economía del Conocimiento. La promoción de estas actividades y tecnologías surgen como consecuencia de la Ley 27.506 de promoción de la Economía del Conocimiento, sancionada en mayo de 2019.
</t>
    </r>
    <r>
      <rPr>
        <vertAlign val="superscript"/>
        <sz val="11"/>
        <color theme="1"/>
        <rFont val="Calibri"/>
        <family val="2"/>
        <scheme val="minor"/>
      </rPr>
      <t>v</t>
    </r>
    <r>
      <rPr>
        <sz val="11"/>
        <color theme="1"/>
        <rFont val="Calibri"/>
        <family val="2"/>
        <scheme val="minor"/>
      </rPr>
      <t xml:space="preserve"> Vale mencionar que la medición de la OCDE que realizaron Criscuolo et al. (2023) incluyó solo un subconjunto de instrumentos del canal within.    
</t>
    </r>
    <r>
      <rPr>
        <vertAlign val="superscript"/>
        <sz val="11"/>
        <color theme="1"/>
        <rFont val="Calibri"/>
        <family val="2"/>
        <scheme val="minor"/>
      </rPr>
      <t>vi</t>
    </r>
    <r>
      <rPr>
        <sz val="11"/>
        <color theme="1"/>
        <rFont val="Calibri"/>
        <family val="2"/>
        <scheme val="minor"/>
      </rPr>
      <t xml:space="preserve">  Buscamos también identificar una cuarta categoría de sensibilización de la demanda pero no encontramos ningún instrumento.</t>
    </r>
  </si>
  <si>
    <r>
      <t xml:space="preserve">Referencias bibliográficas
</t>
    </r>
    <r>
      <rPr>
        <sz val="11"/>
        <color theme="1"/>
        <rFont val="Calibri"/>
        <family val="2"/>
        <scheme val="minor"/>
      </rPr>
      <t xml:space="preserve">     Criscuolo, C., Díaz, L., Lalanne, G., Guillouet, L., van de Put, C.-É., Weder, C., &amp; Deutsch, H. Z. (2023). Quantifying industrial strategies across nine OECD countries. OECD Science, Technology and Industry Policy Papers, June 2023(150), 52.
     Ministerio de Desarrollo Productivo. (2021a, marzo). Plan Operativo Anual 2021. DN Seguimiento y Evaluación de la Gestión, Unidad Gabinete de Asesores, Ministerio de Desarrollo Productivo. https://www.argentina.gob.ar/sites/default/files/plan_operativo_anual_2021.pdf
     Ministerio de Desarrollo Productivo. (2021b, agosto). Estrategia y acciones para el Desarrollo Productivo 2020-2023. Ministerio de Desarrollo Productivo. Argentina. https://www.argentina.gob.ar/sites/default/files/2021/09/estrategia_para_el_desarrollo_productivo_-_2020-2023_0.pdf</t>
    </r>
  </si>
  <si>
    <r>
      <rPr>
        <b/>
        <sz val="11"/>
        <color theme="1"/>
        <rFont val="Calibri"/>
        <family val="2"/>
        <scheme val="minor"/>
      </rPr>
      <t>Prioridades OCDE</t>
    </r>
    <r>
      <rPr>
        <sz val="11"/>
        <color theme="1"/>
        <rFont val="Calibri"/>
        <family val="2"/>
        <scheme val="minor"/>
      </rPr>
      <t xml:space="preserve">: respeta las categorías definidas en el documento que realizó la primera medición de PDP utilizando este marco conceptual para nueve países de la OCDE (Criscuolo et al., 2023). En dicho documento se denomina “eligibility criteria” a esta dimensión. La mayoría de las categorías son autoexplicadas. Pero vale aclarar que, siguiendo las recomendaciones del documento citado, para los casos de focalizada en tecnología y sectorial/ecosistemas, utilizamos un máximo de 5 tecnologías/sectores de orientación del instrumento para clasificarlo en estas categorías. Las categorías no son mutuamente excluyentes; cada instrumento podía clasificarse en hasta 3 categorías como máximo. Algunos instrumentos no se corresponden con ninguna de ellas, por lo que quedaron sin clasificación en esta dimensión (un 15%).
</t>
    </r>
    <r>
      <rPr>
        <b/>
        <sz val="11"/>
        <color theme="1"/>
        <rFont val="Calibri"/>
        <family val="2"/>
        <scheme val="minor"/>
      </rPr>
      <t>Objetivo estratégico nacional</t>
    </r>
    <r>
      <rPr>
        <sz val="11"/>
        <color theme="1"/>
        <rFont val="Calibri"/>
        <family val="2"/>
        <scheme val="minor"/>
      </rPr>
      <t>: se crea teniendo en cuenta los objetivos estratégicos de las PDP en Argentina que están mencionados en los planes estratégicos del período analizado (Ministerio de Desarrollo Productivo, 2021a, 2021b). Las categorías no son mutuamente excluyentes; cada instrumento podía clasificarse hasta un máximo de 7 categorías.</t>
    </r>
    <r>
      <rPr>
        <vertAlign val="superscript"/>
        <sz val="11"/>
        <color theme="1"/>
        <rFont val="Calibri"/>
        <family val="2"/>
        <scheme val="minor"/>
      </rPr>
      <t>i</t>
    </r>
    <r>
      <rPr>
        <sz val="11"/>
        <color theme="1"/>
        <rFont val="Calibri"/>
        <family val="2"/>
        <scheme val="minor"/>
      </rPr>
      <t xml:space="preserve">  En este caso, a diferencia de la dimensión anterior todos los instrumentos pudieron ser clasificados. La mayor parte de las categorías son autoexplicativas pero otras necesitan aclaraciones: 
•	Eficiencia en la gestión: utilizamos esta categoría para instrumentos que explícitamente mencionan el objetivo de mejorar la confianza y resolver conflictos entre actores involucrados, sea mediante instancias de articulación o vinculación, o mediante regulaciones, como los certificados de calidad.
•	Tecnologías: instrumentos orientados a la adopción o desarrollo de determinadas tecnologías. A diferencia de la categoría similar en la dimensión Prioridad OCDE no establecimos límite de 5 ítems para utilizar la categoría tecnologías.</t>
    </r>
    <r>
      <rPr>
        <vertAlign val="superscript"/>
        <sz val="11"/>
        <color theme="1"/>
        <rFont val="Calibri"/>
        <family val="2"/>
        <scheme val="minor"/>
      </rPr>
      <t>ii</t>
    </r>
    <r>
      <rPr>
        <sz val="11"/>
        <color theme="1"/>
        <rFont val="Calibri"/>
        <family val="2"/>
        <scheme val="minor"/>
      </rPr>
      <t xml:space="preserve">  Los instrumentos que facilitan la importación de bienes de capital fueron clasificados aquí.
•	Industria nacional: es una categoría que puede resultar confusa ya que la mayoría de los instrumentos de PDP tiene objetivo de promover la industria nacional. Es un objetivo explícitamente mencionado, aunque definido de manera muy amplia, en los documentos estratégicos. Existen algunos instrumentos que están diseñados para proteger la industria nacional por sobre las importaciones o que no persiguen otro objetivo de PDP asociado más que promover una actividad en curso (e.g. Régimen de Compre Argentino; Bonificación de tasas para construcción de buques nacionales). Usamos esta categoría exclusivamente cuando: se trate de instrumentos que buscan proteger la industria nacional frente a las importaciones, cuando se favorecen actividades productivas establecidas sin otro objetivo de PDP, y para programas de desarrollo de proveedores y de creación y apoyo a los parques industriales.</t>
    </r>
  </si>
  <si>
    <r>
      <rPr>
        <b/>
        <sz val="11"/>
        <color theme="1"/>
        <rFont val="Calibri"/>
        <family val="2"/>
        <scheme val="minor"/>
      </rPr>
      <t>Orientación</t>
    </r>
    <r>
      <rPr>
        <sz val="11"/>
        <color theme="1"/>
        <rFont val="Calibri"/>
        <family val="2"/>
        <scheme val="minor"/>
      </rPr>
      <t>: clasificamos como horizontales los instrumentos que están disponibles para todas las empresas con independencia de la actividad que realicen, tecnología que utilicen o localización; mientras que los instrumentos selectivos serán aquellos que están restringidos a un conjunto de firmas definidas de acuerdo con esos tres elementos: actividad, tecnología y localización. En la práctica algunos casos estaban ubicados muy en el límite de lo que podía considerarse con restricción o sin restricción en relación con esos elementos.</t>
    </r>
    <r>
      <rPr>
        <vertAlign val="superscript"/>
        <sz val="11"/>
        <color theme="1"/>
        <rFont val="Calibri"/>
        <family val="2"/>
        <scheme val="minor"/>
      </rPr>
      <t>iii</t>
    </r>
    <r>
      <rPr>
        <sz val="11"/>
        <color theme="1"/>
        <rFont val="Calibri"/>
        <family val="2"/>
        <scheme val="minor"/>
      </rPr>
      <t xml:space="preserve">  En general, siempre que se listara un conjunto de tecnologías, actividades/sectores y/o localidades, los clasificamos como selectivos. Cuando no se lo hacía, o se lo hacía de forma vaga (e.g. “sectores estratégicos”, sin precisar cuáles) los clasificamos como horizontal. Vale aclarar que los instrumentos que surgen de la Secretaría de Minería fueron todos clasificados como orientados. Lo mismo para los instrumentos que buscan impulsar actividades de servicios y tecnologías intensivas en conocimiento.</t>
    </r>
    <r>
      <rPr>
        <vertAlign val="superscript"/>
        <sz val="11"/>
        <color theme="1"/>
        <rFont val="Calibri"/>
        <family val="2"/>
        <scheme val="minor"/>
      </rPr>
      <t>iv</t>
    </r>
    <r>
      <rPr>
        <sz val="11"/>
        <color theme="1"/>
        <rFont val="Calibri"/>
        <family val="2"/>
        <scheme val="minor"/>
      </rPr>
      <t xml:space="preserve"> 
</t>
    </r>
    <r>
      <rPr>
        <b/>
        <sz val="11"/>
        <color theme="1"/>
        <rFont val="Calibri"/>
        <family val="2"/>
        <scheme val="minor"/>
      </rPr>
      <t>Canales</t>
    </r>
    <r>
      <rPr>
        <sz val="11"/>
        <color theme="1"/>
        <rFont val="Calibri"/>
        <family val="2"/>
        <scheme val="minor"/>
      </rPr>
      <t>: La definición de canales sigue estrictamente las definiciones de la Taxonomía de OCDE. Sin embargo, los tipos de instrumentos dentro de cada canal toman sugerencias de esas fuentes pero se definieron tomando en consideración también elementos del contexto argentino.</t>
    </r>
    <r>
      <rPr>
        <vertAlign val="superscript"/>
        <sz val="11"/>
        <color theme="1"/>
        <rFont val="Calibri"/>
        <family val="2"/>
        <scheme val="minor"/>
      </rPr>
      <t>v</t>
    </r>
    <r>
      <rPr>
        <sz val="11"/>
        <color theme="1"/>
        <rFont val="Calibri"/>
        <family val="2"/>
        <scheme val="minor"/>
      </rPr>
      <t xml:space="preserve">  
</t>
    </r>
    <r>
      <rPr>
        <i/>
        <u/>
        <sz val="11"/>
        <color theme="1"/>
        <rFont val="Calibri"/>
        <family val="2"/>
        <scheme val="minor"/>
      </rPr>
      <t>Canal Within:</t>
    </r>
    <r>
      <rPr>
        <sz val="11"/>
        <color theme="1"/>
        <rFont val="Calibri"/>
        <family val="2"/>
        <scheme val="minor"/>
      </rPr>
      <t xml:space="preserve"> son instrumentos orientados a afectar directamente el desempeño de las empresas que agrupamos en las siguientes categorías:
•	Acceso a insumos: instrumentos de política educativa o de ciencia y tecnología, pero con instancias explícitas de transferencia hacia empresas (e.g. Centros Tecnológicos); instrumentos de provisión de infraestructura (e.g. Parques industriales) e instrumentos que facilitan la importación de insumos o bienes de capital (e.g. régimen de importación de bienes de capital usados). 
•	Asistencia técnica: instancias de transferencia de conocimiento específico por parte del gobierno o de terceras partes. Pueden ser productivas, tecnológicas, comerciales u organizacionales.
•	Bonificación de tasa: agregamos este instrumento que en muchos casos acompaña a los de acceso al crédito. 
•	Capacitación: provisión de cursos de capacitación por parte del gobierno o terceras partes en temas muy variados asociados a los distintos objetivos de la política.
•	Capital de riesgo: financiamiento de nuevos emprendimientos mediante capital de riesgo.
•	Incentivo fiscal: existen una variedad de instrumentos que generan descuentos o exenciones fiscales para diversos tipos de impuestos y contribuciones patronales, como se ha visto en la sección 3.2. 
•	Préstamos o garantías: tanto el acceso al crédito como la facilitación en la obtención de garantías (e.g. sociedades de garantía recíproca) entran dentro de esta categoría. Si una iniciativa ofrece las dos cosas lo contabilizamos como dos instrumentos diferentes.
•	Subsidios I+D: ANR asociados a la investigación y desarrollo.
•	Subsidios Otros: otros ANR. 
•	Otros: incluimos aquí premios y otras distinciones.
</t>
    </r>
  </si>
  <si>
    <r>
      <rPr>
        <i/>
        <u/>
        <sz val="11"/>
        <color theme="1"/>
        <rFont val="Calibri"/>
        <family val="2"/>
        <scheme val="minor"/>
      </rPr>
      <t xml:space="preserve">Canal Between: </t>
    </r>
    <r>
      <rPr>
        <sz val="11"/>
        <color theme="1"/>
        <rFont val="Calibri"/>
        <family val="2"/>
        <scheme val="minor"/>
      </rPr>
      <t xml:space="preserve">son el conjunto de instrumentos de política orientados a facilitar el dinamismo industrial y la relocalización de recursos. Podríamos agregar que se trata de instrumentos que no apuntan a firmas en particular sino a mejorar el ‘clima de negocios’ o ‘el contexto de mercado’ en el que las firmas operan. En este canal existen a su vez tres categorías:
•	Framework: normativas que hacen al funcionamiento del mercado de capitales, propiedad intelectual, del sistema impositivo, de la movilidad de trabajo. En la práctica, la mayor parte de los instrumentos clasificados en esta categoría tenía que ver con instrumentos que facilitaban la relación entre las empresas y el gobierno (e.g. digitalización de procesos) y registros y certificados que habilitan condiciones especiales (e.g. registro PyME, etc.). 
•	Política complementaria: instrumentos de políticas de comercio, inversión, defensa de la competencia y, agregamos también, defensa del consumidor.
•	Otros: incluimos aquí informes técnicos que realiza el gobierno sobre temas específicos de políticas de desarrollo productivo; capacitaciones específicas o asistencia técnica a otros actores de gobierno sobre temas de desarrollo productivo y también instrumentos orientados a evaluar y/o compensar externalidades negativas de la actividad productiva (e.g. análisis de pasivos y activos de la minería como parte de un plan de remediación).
</t>
    </r>
    <r>
      <rPr>
        <i/>
        <u/>
        <sz val="11"/>
        <color theme="1"/>
        <rFont val="Calibri"/>
        <family val="2"/>
        <scheme val="minor"/>
      </rPr>
      <t xml:space="preserve">Canal Demanda: </t>
    </r>
    <r>
      <rPr>
        <sz val="11"/>
        <color theme="1"/>
        <rFont val="Calibri"/>
        <family val="2"/>
        <scheme val="minor"/>
      </rPr>
      <t>instrumentos que afectan la demanda de productos y servicios. Existen tres categorías:</t>
    </r>
    <r>
      <rPr>
        <vertAlign val="superscript"/>
        <sz val="11"/>
        <color theme="1"/>
        <rFont val="Calibri"/>
        <family val="2"/>
        <scheme val="minor"/>
      </rPr>
      <t>vi</t>
    </r>
    <r>
      <rPr>
        <sz val="11"/>
        <color theme="1"/>
        <rFont val="Calibri"/>
        <family val="2"/>
        <scheme val="minor"/>
      </rPr>
      <t xml:space="preserve">
•	Compra pública.
•	Regulación: estándares que garantizan cierta calidad del producto (e.g. Certificación de Homologación de Autopartes de Seguridad (CHAS)). 
•	Otros: otros instrumentos de estímulo a la demanda, como las ferias ambulantes (e.g. el mercado en tu barrio) o el financiamiento del consumo (e.g. Ahora 12). 
</t>
    </r>
    <r>
      <rPr>
        <i/>
        <u/>
        <sz val="11"/>
        <color theme="1"/>
        <rFont val="Calibri"/>
        <family val="2"/>
        <scheme val="minor"/>
      </rPr>
      <t>Canal Gobernanza:</t>
    </r>
    <r>
      <rPr>
        <sz val="11"/>
        <color theme="1"/>
        <rFont val="Calibri"/>
        <family val="2"/>
        <scheme val="minor"/>
      </rPr>
      <t xml:space="preserve"> instrumentos orientados a articular y coordinar todas las partes interesadas en el desarrollo productivo. Existen tres categorías:
•	Cooperación internacional: en general se trata de alianzas internacionales para favorecer inversiones o comercio exterior en sectores específicos (en la práctica, minería).
•	Vinculación público-privada: aquí incluimos tanto algunas mesas industriales como la promoción de los vínculos entre instituciones públicas de conocimiento con empresas privadas para el fomento a la innovación (e.g. distintas líneas del FONARSEC). 
•	Otros: incluimos aquí instrumentos orientados a articular al gobierno con la ciudadanía o las comunidades en temas de desarrollo productivo, por ejemplo, estrategias para la aceptación social de la minería (e.g. comunicación del potencial minero). También instrumentos que articulan diferentes reparticiones del gobierno para mejorar la eficiencia de la política (e.g. Elaboración de plataforma interna para la actualización de cartera de proyectos y consolidación de información con el COFEMIN). 
</t>
    </r>
  </si>
  <si>
    <r>
      <rPr>
        <b/>
        <sz val="16"/>
        <color theme="1"/>
        <rFont val="Calibri"/>
        <family val="2"/>
        <scheme val="minor"/>
      </rPr>
      <t xml:space="preserve">Base de instrumentos de políticas de desarrollo productivo 2021-2022
Anexo Online del trabajo "Políticas de desarrollo productivo en Argentina: estrategias e instrumentos en la pospandemia"
</t>
    </r>
    <r>
      <rPr>
        <sz val="16"/>
        <color theme="1"/>
        <rFont val="Calibri"/>
        <family val="2"/>
        <scheme val="minor"/>
      </rPr>
      <t xml:space="preserve">
Por: Valeria Arza y Emanuel López
CONICET / CENIT - Escuela de Economía y Negocios - Universidad de San Martín</t>
    </r>
  </si>
  <si>
    <t>Catálogo de Programas de la Secretaría de Industria y Desarrollo Productivo, conocido como “Guía P” , Dirección Nacional de Seguimiento y Evaluación de la Gestión,  Subsecretaría de Análisis y Planificación Productiva, Secretario de Industria y Desarrollo Productivo, Ministerio de Economía (antes Ministerio de Desarrollo Productivo). Ediciones mensuales de 2021-2022</t>
  </si>
  <si>
    <t>Fuente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</si>
</sst>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rgb="FF000000"/>
      <name val="Calibri"/>
      <family val="2"/>
      <scheme val="minor"/>
    </font>
    <font>
      <sz val="8"/>
      <name val="Calibri"/>
      <family val="2"/>
      <scheme val="minor"/>
    </font>
    <font>
      <u/>
      <sz val="11"/>
      <color theme="10"/>
      <name val="Calibri"/>
      <family val="2"/>
      <scheme val="minor"/>
    </font>
    <font>
      <b/>
      <sz val="14"/>
      <color theme="1"/>
      <name val="Calibri"/>
      <family val="2"/>
      <scheme val="minor"/>
    </font>
    <font>
      <i/>
      <u/>
      <sz val="11"/>
      <color theme="1"/>
      <name val="Calibri"/>
      <family val="2"/>
      <scheme val="minor"/>
    </font>
    <font>
      <vertAlign val="superscript"/>
      <sz val="11"/>
      <color theme="1"/>
      <name val="Calibri"/>
      <family val="2"/>
      <scheme val="minor"/>
    </font>
    <font>
      <sz val="14"/>
      <color theme="1"/>
      <name val="Calibri"/>
      <family val="2"/>
      <scheme val="minor"/>
    </font>
    <font>
      <b/>
      <sz val="12"/>
      <color theme="1"/>
      <name val="Calibri"/>
      <family val="2"/>
      <scheme val="minor"/>
    </font>
    <font>
      <sz val="16"/>
      <color theme="1"/>
      <name val="Calibri"/>
      <family val="2"/>
      <scheme val="minor"/>
    </font>
    <font>
      <b/>
      <sz val="16"/>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4" fillId="0" borderId="0"/>
    <xf numFmtId="0" fontId="6" fillId="0" borderId="0" applyNumberFormat="0" applyFill="0" applyBorder="0" applyAlignment="0" applyProtection="0"/>
  </cellStyleXfs>
  <cellXfs count="31">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3" borderId="0" xfId="0" applyFill="1"/>
    <xf numFmtId="0" fontId="0" fillId="2" borderId="0" xfId="0" applyFill="1"/>
    <xf numFmtId="0" fontId="0" fillId="4" borderId="0" xfId="0" applyFill="1"/>
    <xf numFmtId="0" fontId="0" fillId="0" borderId="0" xfId="0" applyAlignment="1" applyProtection="1">
      <alignment vertical="top" wrapText="1"/>
      <protection locked="0"/>
    </xf>
    <xf numFmtId="0" fontId="0" fillId="0" borderId="0" xfId="0" applyAlignment="1">
      <alignment vertical="top" wrapText="1"/>
    </xf>
    <xf numFmtId="0" fontId="0" fillId="0" borderId="0" xfId="0" applyAlignment="1">
      <alignment vertical="top"/>
    </xf>
    <xf numFmtId="0" fontId="0" fillId="0" borderId="0" xfId="0" applyAlignment="1" applyProtection="1">
      <alignment vertical="top"/>
      <protection locked="0"/>
    </xf>
    <xf numFmtId="0" fontId="3" fillId="0" borderId="0" xfId="0" applyFont="1" applyAlignment="1">
      <alignment vertical="top" wrapText="1"/>
    </xf>
    <xf numFmtId="0" fontId="1" fillId="0" borderId="0" xfId="0" applyFont="1" applyAlignment="1">
      <alignment vertical="top" wrapText="1"/>
    </xf>
    <xf numFmtId="0" fontId="3" fillId="0" borderId="0" xfId="0" applyFont="1" applyAlignment="1" applyProtection="1">
      <alignment horizontal="left" vertical="top" wrapText="1"/>
      <protection locked="0"/>
    </xf>
    <xf numFmtId="0" fontId="3" fillId="0" borderId="0" xfId="0" applyFont="1" applyAlignment="1">
      <alignment horizontal="left" vertical="top" wrapText="1"/>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wrapText="1"/>
    </xf>
    <xf numFmtId="0" fontId="6" fillId="0" borderId="0" xfId="2" applyFill="1" applyAlignment="1" applyProtection="1">
      <alignment horizontal="left" vertical="top" wrapText="1"/>
      <protection locked="0"/>
    </xf>
    <xf numFmtId="0" fontId="0" fillId="0" borderId="3" xfId="0" applyBorder="1" applyAlignment="1">
      <alignment horizontal="left" vertical="top" wrapText="1"/>
    </xf>
    <xf numFmtId="0" fontId="0" fillId="0" borderId="4" xfId="0" applyBorder="1" applyAlignment="1">
      <alignment horizontal="left" vertical="top" wrapText="1"/>
    </xf>
    <xf numFmtId="0" fontId="2" fillId="6" borderId="1" xfId="0" applyFont="1" applyFill="1" applyBorder="1" applyAlignment="1">
      <alignment horizontal="left" vertical="top" wrapText="1"/>
    </xf>
    <xf numFmtId="0" fontId="7" fillId="0" borderId="2" xfId="0" applyFont="1" applyBorder="1"/>
    <xf numFmtId="0" fontId="10" fillId="0" borderId="0" xfId="0" applyFont="1" applyAlignment="1">
      <alignment wrapText="1"/>
    </xf>
    <xf numFmtId="0" fontId="11" fillId="6" borderId="1" xfId="0" applyFont="1" applyFill="1" applyBorder="1" applyAlignment="1">
      <alignment vertical="center"/>
    </xf>
    <xf numFmtId="0" fontId="12" fillId="5" borderId="1" xfId="0" applyFont="1" applyFill="1" applyBorder="1" applyAlignment="1">
      <alignment wrapText="1"/>
    </xf>
    <xf numFmtId="0" fontId="2" fillId="0" borderId="2" xfId="0" applyFont="1" applyBorder="1"/>
    <xf numFmtId="0" fontId="0" fillId="0" borderId="4" xfId="0" applyBorder="1" applyAlignment="1">
      <alignment wrapText="1"/>
    </xf>
    <xf numFmtId="0" fontId="2" fillId="0" borderId="0" xfId="0" applyFont="1" applyAlignment="1" applyProtection="1">
      <alignment vertical="center" wrapText="1"/>
      <protection locked="0"/>
    </xf>
    <xf numFmtId="0" fontId="2" fillId="0" borderId="0" xfId="0" applyFont="1" applyAlignment="1">
      <alignment vertical="center" wrapText="1"/>
    </xf>
  </cellXfs>
  <cellStyles count="3">
    <cellStyle name="Hipervínculo" xfId="2" builtinId="8"/>
    <cellStyle name="Normal" xfId="0" builtinId="0"/>
    <cellStyle name="Normal 2" xfId="1" xr:uid="{00000000-0005-0000-0000-000002000000}"/>
  </cellStyles>
  <dxfs count="1">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agencia.mincyt.gob.ar/frontend/agencia/convocatoria/495" TargetMode="External"/><Relationship Id="rId13" Type="http://schemas.openxmlformats.org/officeDocument/2006/relationships/printerSettings" Target="../printerSettings/printerSettings2.bin"/><Relationship Id="rId3" Type="http://schemas.openxmlformats.org/officeDocument/2006/relationships/hyperlink" Target="http://www.agencia.mincyt.gob.ar/frontend/agencia/convocatoria/463" TargetMode="External"/><Relationship Id="rId7" Type="http://schemas.openxmlformats.org/officeDocument/2006/relationships/hyperlink" Target="http://www.agencia.mincyt.gob.ar/frontend/agencia/convocatoria/494" TargetMode="External"/><Relationship Id="rId12" Type="http://schemas.openxmlformats.org/officeDocument/2006/relationships/hyperlink" Target="http://www.agencia.mincyt.gob.ar/frontend/agencia/convocatoria/457" TargetMode="External"/><Relationship Id="rId2" Type="http://schemas.openxmlformats.org/officeDocument/2006/relationships/hyperlink" Target="http://www.agencia.mincyt.gob.ar/frontend/agencia/convocatoria/457" TargetMode="External"/><Relationship Id="rId1" Type="http://schemas.openxmlformats.org/officeDocument/2006/relationships/hyperlink" Target="http://www.agencia.mincyt.gob.ar/frontend/agencia/convocatoria/452" TargetMode="External"/><Relationship Id="rId6" Type="http://schemas.openxmlformats.org/officeDocument/2006/relationships/hyperlink" Target="http://www.agencia.mincyt.gob.ar/frontend/agencia/convocatoria/472" TargetMode="External"/><Relationship Id="rId11" Type="http://schemas.openxmlformats.org/officeDocument/2006/relationships/hyperlink" Target="http://www.agencia.mincyt.gob.ar/frontend/agencia/convocatoria/452" TargetMode="External"/><Relationship Id="rId5" Type="http://schemas.openxmlformats.org/officeDocument/2006/relationships/hyperlink" Target="http://www.agencia.mincyt.gob.ar/frontend/agencia/convocatoria/470" TargetMode="External"/><Relationship Id="rId10" Type="http://schemas.openxmlformats.org/officeDocument/2006/relationships/hyperlink" Target="http://www.agencia.mincyt.gob.ar/frontend/agencia/convocatoria/494" TargetMode="External"/><Relationship Id="rId4" Type="http://schemas.openxmlformats.org/officeDocument/2006/relationships/hyperlink" Target="http://www.agencia.mincyt.gob.ar/frontend/agencia/convocatoria/471" TargetMode="External"/><Relationship Id="rId9" Type="http://schemas.openxmlformats.org/officeDocument/2006/relationships/hyperlink" Target="http://www.agencia.mincyt.gob.ar/frontend/agencia/convocatoria/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showGridLines="0" topLeftCell="A11" zoomScaleNormal="100" workbookViewId="0">
      <selection activeCell="A20" sqref="A20"/>
    </sheetView>
  </sheetViews>
  <sheetFormatPr baseColWidth="10" defaultRowHeight="14.4" x14ac:dyDescent="0.3"/>
  <cols>
    <col min="1" max="1" width="179.44140625" customWidth="1"/>
  </cols>
  <sheetData>
    <row r="1" spans="1:1" ht="105.6" thickBot="1" x14ac:dyDescent="0.45">
      <c r="A1" s="26" t="s">
        <v>824</v>
      </c>
    </row>
    <row r="2" spans="1:1" ht="18.600000000000001" thickBot="1" x14ac:dyDescent="0.4">
      <c r="A2" s="24"/>
    </row>
    <row r="3" spans="1:1" ht="38.4" customHeight="1" thickBot="1" x14ac:dyDescent="0.35">
      <c r="A3" s="25" t="s">
        <v>817</v>
      </c>
    </row>
    <row r="4" spans="1:1" ht="18" x14ac:dyDescent="0.35">
      <c r="A4" s="23"/>
    </row>
    <row r="5" spans="1:1" ht="253.2" customHeight="1" x14ac:dyDescent="0.3">
      <c r="A5" s="20" t="s">
        <v>821</v>
      </c>
    </row>
    <row r="6" spans="1:1" ht="312" customHeight="1" x14ac:dyDescent="0.3">
      <c r="A6" s="20" t="s">
        <v>822</v>
      </c>
    </row>
    <row r="7" spans="1:1" ht="301.2" customHeight="1" x14ac:dyDescent="0.3">
      <c r="A7" s="20" t="s">
        <v>823</v>
      </c>
    </row>
    <row r="8" spans="1:1" ht="217.95" customHeight="1" thickBot="1" x14ac:dyDescent="0.35">
      <c r="A8" s="21" t="s">
        <v>818</v>
      </c>
    </row>
    <row r="9" spans="1:1" ht="15" customHeight="1" thickBot="1" x14ac:dyDescent="0.35">
      <c r="A9" s="1"/>
    </row>
    <row r="10" spans="1:1" ht="175.95" customHeight="1" thickBot="1" x14ac:dyDescent="0.35">
      <c r="A10" s="22" t="s">
        <v>819</v>
      </c>
    </row>
    <row r="11" spans="1:1" ht="114.6" customHeight="1" thickBot="1" x14ac:dyDescent="0.35">
      <c r="A11" s="22" t="s">
        <v>820</v>
      </c>
    </row>
    <row r="12" spans="1:1" x14ac:dyDescent="0.3">
      <c r="A12" s="27" t="s">
        <v>826</v>
      </c>
    </row>
    <row r="13" spans="1:1" ht="29.4" thickBot="1" x14ac:dyDescent="0.35">
      <c r="A13" s="28" t="s">
        <v>825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0"/>
  <sheetViews>
    <sheetView tabSelected="1" zoomScale="84" zoomScaleNormal="84" workbookViewId="0">
      <pane xSplit="4" ySplit="1" topLeftCell="E2" activePane="bottomRight" state="frozen"/>
      <selection pane="topRight" activeCell="E1" sqref="E1"/>
      <selection pane="bottomLeft" activeCell="A2" sqref="A2"/>
      <selection pane="bottomRight" sqref="A1:XFD1"/>
    </sheetView>
  </sheetViews>
  <sheetFormatPr baseColWidth="10" defaultColWidth="11.44140625" defaultRowHeight="14.4" x14ac:dyDescent="0.3"/>
  <cols>
    <col min="1" max="1" width="11.44140625" style="4"/>
    <col min="2" max="2" width="11.44140625" style="3" customWidth="1"/>
    <col min="3" max="3" width="33.109375" style="3" customWidth="1"/>
    <col min="4" max="4" width="16.6640625" style="3" customWidth="1"/>
    <col min="5" max="16" width="11.44140625" style="2"/>
    <col min="17" max="17" width="18.44140625" style="2" customWidth="1"/>
    <col min="18" max="20" width="11.44140625" style="2"/>
    <col min="21" max="21" width="11.5546875" style="2" customWidth="1"/>
    <col min="22" max="22" width="12.6640625" style="2" customWidth="1"/>
    <col min="23" max="23" width="12.6640625" style="2" bestFit="1" customWidth="1"/>
    <col min="24" max="24" width="12.6640625" style="2" customWidth="1"/>
    <col min="25" max="25" width="11.44140625" style="7"/>
  </cols>
  <sheetData>
    <row r="1" spans="1:26" s="17" customFormat="1" ht="57.6" x14ac:dyDescent="0.3">
      <c r="A1" s="29" t="s">
        <v>36</v>
      </c>
      <c r="B1" s="29" t="s">
        <v>35</v>
      </c>
      <c r="C1" s="29" t="s">
        <v>61</v>
      </c>
      <c r="D1" s="29" t="s">
        <v>808</v>
      </c>
      <c r="E1" s="30" t="s">
        <v>11</v>
      </c>
      <c r="F1" s="30" t="s">
        <v>28</v>
      </c>
      <c r="G1" s="30" t="s">
        <v>29</v>
      </c>
      <c r="H1" s="30" t="s">
        <v>30</v>
      </c>
      <c r="I1" s="30" t="s">
        <v>31</v>
      </c>
      <c r="J1" s="30" t="s">
        <v>32</v>
      </c>
      <c r="K1" s="30" t="s">
        <v>33</v>
      </c>
      <c r="L1" s="30" t="s">
        <v>34</v>
      </c>
      <c r="M1" s="30" t="s">
        <v>12</v>
      </c>
      <c r="N1" s="30" t="s">
        <v>809</v>
      </c>
      <c r="O1" s="30" t="s">
        <v>810</v>
      </c>
      <c r="P1" s="30" t="s">
        <v>811</v>
      </c>
      <c r="Q1" s="30" t="s">
        <v>812</v>
      </c>
      <c r="R1" s="30" t="s">
        <v>813</v>
      </c>
      <c r="S1" s="30" t="s">
        <v>814</v>
      </c>
      <c r="T1" s="30" t="s">
        <v>815</v>
      </c>
      <c r="U1" s="30" t="s">
        <v>62</v>
      </c>
      <c r="V1" s="30" t="s">
        <v>63</v>
      </c>
      <c r="W1" s="30" t="s">
        <v>64</v>
      </c>
      <c r="X1" s="30" t="s">
        <v>721</v>
      </c>
      <c r="Y1" s="17" t="s">
        <v>65</v>
      </c>
      <c r="Z1" s="17" t="s">
        <v>723</v>
      </c>
    </row>
    <row r="2" spans="1:26" s="1" customFormat="1" ht="28.8" x14ac:dyDescent="0.3">
      <c r="A2" s="3">
        <v>2021</v>
      </c>
      <c r="B2" s="8" t="s">
        <v>66</v>
      </c>
      <c r="C2" s="8" t="s">
        <v>67</v>
      </c>
      <c r="D2" s="8" t="s">
        <v>68</v>
      </c>
      <c r="E2" s="9" t="s">
        <v>17</v>
      </c>
      <c r="F2" s="9" t="s">
        <v>25</v>
      </c>
      <c r="G2" s="2" t="s">
        <v>27</v>
      </c>
      <c r="H2" s="2"/>
      <c r="I2" s="9" t="s">
        <v>50</v>
      </c>
      <c r="J2" s="2"/>
      <c r="K2" s="2"/>
      <c r="L2" s="2"/>
      <c r="M2" s="2" t="s">
        <v>20</v>
      </c>
      <c r="N2" s="9" t="s">
        <v>27</v>
      </c>
      <c r="O2" s="2" t="s">
        <v>52</v>
      </c>
      <c r="P2" s="2" t="s">
        <v>0</v>
      </c>
      <c r="Q2" s="2" t="s">
        <v>25</v>
      </c>
      <c r="R2" s="2"/>
      <c r="S2" s="2"/>
      <c r="T2" s="2"/>
      <c r="U2" s="9" t="s">
        <v>5</v>
      </c>
      <c r="V2" s="9" t="s">
        <v>2</v>
      </c>
      <c r="W2" s="9"/>
      <c r="X2" s="9" t="str">
        <f t="shared" ref="X2:X65" si="0">+IF(I2&lt;&gt;"","Within",IF(J2&lt;&gt;"","Between",IF(K2&lt;&gt;"","Demanda","Gobernanza")))</f>
        <v>Within</v>
      </c>
      <c r="Y2" s="1" t="str">
        <f t="shared" ref="Y2:Y33" si="1">+CONCATENATE(I2,J2,K2,L2)</f>
        <v>Asistencia técnica</v>
      </c>
      <c r="Z2" s="1" t="str">
        <f t="shared" ref="Z2:Z65" si="2">+LEFT(B2,2)</f>
        <v>SE</v>
      </c>
    </row>
    <row r="3" spans="1:26" s="1" customFormat="1" ht="28.8" x14ac:dyDescent="0.3">
      <c r="A3" s="3">
        <v>2021</v>
      </c>
      <c r="B3" s="8" t="s">
        <v>66</v>
      </c>
      <c r="C3" s="8" t="s">
        <v>67</v>
      </c>
      <c r="D3" s="8" t="s">
        <v>4</v>
      </c>
      <c r="E3" s="2" t="s">
        <v>13</v>
      </c>
      <c r="F3" s="9" t="s">
        <v>25</v>
      </c>
      <c r="G3" s="2" t="s">
        <v>27</v>
      </c>
      <c r="H3" s="2"/>
      <c r="I3" s="2" t="s">
        <v>24</v>
      </c>
      <c r="J3" s="2"/>
      <c r="K3" s="2"/>
      <c r="L3" s="2"/>
      <c r="M3" s="2" t="s">
        <v>20</v>
      </c>
      <c r="N3" s="9" t="s">
        <v>0</v>
      </c>
      <c r="O3" s="2" t="s">
        <v>52</v>
      </c>
      <c r="P3" s="2" t="s">
        <v>0</v>
      </c>
      <c r="Q3" s="2" t="s">
        <v>25</v>
      </c>
      <c r="R3" s="2"/>
      <c r="S3" s="2"/>
      <c r="T3" s="2"/>
      <c r="U3" s="9" t="s">
        <v>5</v>
      </c>
      <c r="V3" s="9" t="s">
        <v>2</v>
      </c>
      <c r="W3" s="9"/>
      <c r="X3" s="9" t="str">
        <f t="shared" si="0"/>
        <v>Within</v>
      </c>
      <c r="Y3" s="1" t="str">
        <f t="shared" si="1"/>
        <v>Capital de riesgo</v>
      </c>
      <c r="Z3" s="1" t="str">
        <f t="shared" si="2"/>
        <v>SE</v>
      </c>
    </row>
    <row r="4" spans="1:26" s="1" customFormat="1" ht="28.8" x14ac:dyDescent="0.3">
      <c r="A4" s="3">
        <v>2021</v>
      </c>
      <c r="B4" s="8" t="s">
        <v>69</v>
      </c>
      <c r="C4" s="8" t="s">
        <v>70</v>
      </c>
      <c r="D4" s="8" t="s">
        <v>4</v>
      </c>
      <c r="E4" s="2" t="s">
        <v>13</v>
      </c>
      <c r="F4" s="9" t="s">
        <v>25</v>
      </c>
      <c r="G4" s="2" t="s">
        <v>15</v>
      </c>
      <c r="H4" s="2"/>
      <c r="I4" s="9" t="s">
        <v>21</v>
      </c>
      <c r="J4" s="2"/>
      <c r="K4" s="2"/>
      <c r="L4" s="2"/>
      <c r="M4" s="2" t="s">
        <v>20</v>
      </c>
      <c r="N4" s="9" t="s">
        <v>0</v>
      </c>
      <c r="O4" s="2" t="s">
        <v>52</v>
      </c>
      <c r="P4" s="2" t="s">
        <v>49</v>
      </c>
      <c r="Q4" s="2" t="s">
        <v>25</v>
      </c>
      <c r="R4" s="2"/>
      <c r="S4" s="2"/>
      <c r="T4" s="2"/>
      <c r="U4" s="9" t="s">
        <v>5</v>
      </c>
      <c r="V4" s="9" t="s">
        <v>2</v>
      </c>
      <c r="W4" s="9"/>
      <c r="X4" s="9" t="str">
        <f t="shared" si="0"/>
        <v>Within</v>
      </c>
      <c r="Y4" s="1" t="str">
        <f t="shared" si="1"/>
        <v>Subsidios Otros</v>
      </c>
      <c r="Z4" s="1" t="str">
        <f t="shared" si="2"/>
        <v>SE</v>
      </c>
    </row>
    <row r="5" spans="1:26" s="1" customFormat="1" ht="28.8" x14ac:dyDescent="0.3">
      <c r="A5" s="3">
        <v>2021</v>
      </c>
      <c r="B5" s="8" t="s">
        <v>71</v>
      </c>
      <c r="C5" s="8" t="s">
        <v>72</v>
      </c>
      <c r="D5" s="8" t="s">
        <v>73</v>
      </c>
      <c r="E5" s="9" t="s">
        <v>17</v>
      </c>
      <c r="F5" s="9" t="s">
        <v>25</v>
      </c>
      <c r="G5" s="2" t="s">
        <v>27</v>
      </c>
      <c r="H5" s="2"/>
      <c r="I5" s="9" t="s">
        <v>22</v>
      </c>
      <c r="J5" s="2"/>
      <c r="K5" s="2"/>
      <c r="L5" s="2"/>
      <c r="M5" s="2" t="s">
        <v>20</v>
      </c>
      <c r="N5" s="9" t="s">
        <v>0</v>
      </c>
      <c r="O5" s="2" t="s">
        <v>49</v>
      </c>
      <c r="P5" s="2" t="s">
        <v>25</v>
      </c>
      <c r="Q5" s="2" t="s">
        <v>55</v>
      </c>
      <c r="R5" s="2" t="s">
        <v>41</v>
      </c>
      <c r="S5" s="2" t="s">
        <v>27</v>
      </c>
      <c r="T5" s="2"/>
      <c r="U5" s="9" t="s">
        <v>5</v>
      </c>
      <c r="V5" s="2" t="s">
        <v>2</v>
      </c>
      <c r="W5" s="9"/>
      <c r="X5" s="9" t="str">
        <f t="shared" si="0"/>
        <v>Within</v>
      </c>
      <c r="Y5" s="1" t="str">
        <f t="shared" si="1"/>
        <v>Préstamos o garantías</v>
      </c>
      <c r="Z5" s="1" t="str">
        <f t="shared" si="2"/>
        <v>SE</v>
      </c>
    </row>
    <row r="6" spans="1:26" s="1" customFormat="1" ht="43.2" x14ac:dyDescent="0.3">
      <c r="A6" s="3">
        <v>2021</v>
      </c>
      <c r="B6" s="8" t="s">
        <v>74</v>
      </c>
      <c r="C6" s="8" t="s">
        <v>75</v>
      </c>
      <c r="D6" s="8" t="s">
        <v>4</v>
      </c>
      <c r="E6" s="9" t="s">
        <v>17</v>
      </c>
      <c r="F6" s="9" t="s">
        <v>25</v>
      </c>
      <c r="G6" s="2" t="s">
        <v>27</v>
      </c>
      <c r="H6" s="2"/>
      <c r="I6" s="9" t="s">
        <v>21</v>
      </c>
      <c r="J6" s="2"/>
      <c r="K6" s="2"/>
      <c r="L6" s="2"/>
      <c r="M6" s="2" t="s">
        <v>20</v>
      </c>
      <c r="N6" s="9" t="s">
        <v>0</v>
      </c>
      <c r="O6" s="2" t="s">
        <v>49</v>
      </c>
      <c r="P6" s="2" t="s">
        <v>52</v>
      </c>
      <c r="Q6" s="2" t="s">
        <v>25</v>
      </c>
      <c r="R6" s="2" t="s">
        <v>27</v>
      </c>
      <c r="S6" s="2"/>
      <c r="T6" s="2"/>
      <c r="U6" s="9" t="s">
        <v>5</v>
      </c>
      <c r="V6" s="9" t="s">
        <v>48</v>
      </c>
      <c r="W6" s="9"/>
      <c r="X6" s="9" t="str">
        <f t="shared" si="0"/>
        <v>Within</v>
      </c>
      <c r="Y6" s="1" t="str">
        <f t="shared" si="1"/>
        <v>Subsidios Otros</v>
      </c>
      <c r="Z6" s="1" t="str">
        <f t="shared" si="2"/>
        <v>SE</v>
      </c>
    </row>
    <row r="7" spans="1:26" s="1" customFormat="1" ht="57.6" x14ac:dyDescent="0.3">
      <c r="A7" s="3">
        <v>2021</v>
      </c>
      <c r="B7" s="8" t="s">
        <v>76</v>
      </c>
      <c r="C7" s="8" t="s">
        <v>77</v>
      </c>
      <c r="D7" s="8" t="s">
        <v>4</v>
      </c>
      <c r="E7" s="9" t="s">
        <v>17</v>
      </c>
      <c r="F7" s="9" t="s">
        <v>25</v>
      </c>
      <c r="G7" s="2" t="s">
        <v>27</v>
      </c>
      <c r="H7" s="2"/>
      <c r="I7" s="9" t="s">
        <v>21</v>
      </c>
      <c r="J7" s="2"/>
      <c r="K7" s="2"/>
      <c r="L7" s="2"/>
      <c r="M7" s="2" t="s">
        <v>47</v>
      </c>
      <c r="N7" s="2" t="s">
        <v>25</v>
      </c>
      <c r="O7" s="2" t="s">
        <v>816</v>
      </c>
      <c r="P7" s="2" t="s">
        <v>27</v>
      </c>
      <c r="Q7" s="2"/>
      <c r="R7" s="2"/>
      <c r="S7" s="2"/>
      <c r="T7" s="2"/>
      <c r="U7" s="9" t="s">
        <v>5</v>
      </c>
      <c r="V7" s="2" t="s">
        <v>2</v>
      </c>
      <c r="W7" s="9"/>
      <c r="X7" s="9" t="str">
        <f t="shared" si="0"/>
        <v>Within</v>
      </c>
      <c r="Y7" s="1" t="str">
        <f t="shared" si="1"/>
        <v>Subsidios Otros</v>
      </c>
      <c r="Z7" s="1" t="str">
        <f t="shared" si="2"/>
        <v>SE</v>
      </c>
    </row>
    <row r="8" spans="1:26" s="1" customFormat="1" ht="43.2" x14ac:dyDescent="0.3">
      <c r="A8" s="3">
        <v>2021</v>
      </c>
      <c r="B8" s="8" t="s">
        <v>78</v>
      </c>
      <c r="C8" s="8" t="s">
        <v>79</v>
      </c>
      <c r="D8" s="8" t="s">
        <v>4</v>
      </c>
      <c r="E8" s="9" t="s">
        <v>17</v>
      </c>
      <c r="F8" s="9" t="s">
        <v>25</v>
      </c>
      <c r="G8" s="2" t="s">
        <v>19</v>
      </c>
      <c r="H8" s="2" t="s">
        <v>27</v>
      </c>
      <c r="I8" s="2" t="s">
        <v>21</v>
      </c>
      <c r="J8" s="2"/>
      <c r="K8" s="2"/>
      <c r="L8" s="2"/>
      <c r="M8" s="2" t="s">
        <v>20</v>
      </c>
      <c r="N8" s="2" t="s">
        <v>816</v>
      </c>
      <c r="O8" s="2" t="s">
        <v>27</v>
      </c>
      <c r="P8" s="2" t="s">
        <v>19</v>
      </c>
      <c r="Q8" s="2" t="s">
        <v>25</v>
      </c>
      <c r="R8" s="2"/>
      <c r="S8" s="2"/>
      <c r="T8" s="2"/>
      <c r="U8" s="2" t="s">
        <v>5</v>
      </c>
      <c r="V8" s="2" t="s">
        <v>2</v>
      </c>
      <c r="W8" s="2" t="s">
        <v>48</v>
      </c>
      <c r="X8" s="9" t="str">
        <f t="shared" si="0"/>
        <v>Within</v>
      </c>
      <c r="Y8" s="1" t="str">
        <f t="shared" si="1"/>
        <v>Subsidios Otros</v>
      </c>
      <c r="Z8" s="1" t="str">
        <f t="shared" si="2"/>
        <v>SE</v>
      </c>
    </row>
    <row r="9" spans="1:26" ht="86.4" x14ac:dyDescent="0.3">
      <c r="A9" s="4">
        <v>2021</v>
      </c>
      <c r="B9" s="3" t="s">
        <v>80</v>
      </c>
      <c r="C9" s="3" t="s">
        <v>81</v>
      </c>
      <c r="D9" s="3" t="s">
        <v>82</v>
      </c>
      <c r="E9" s="2" t="s">
        <v>17</v>
      </c>
      <c r="F9" s="2" t="s">
        <v>25</v>
      </c>
      <c r="G9" s="2" t="s">
        <v>27</v>
      </c>
      <c r="I9" s="2" t="s">
        <v>50</v>
      </c>
      <c r="M9" s="2" t="s">
        <v>20</v>
      </c>
      <c r="N9" s="2" t="s">
        <v>60</v>
      </c>
      <c r="O9" s="2" t="s">
        <v>816</v>
      </c>
      <c r="P9" s="2" t="s">
        <v>27</v>
      </c>
      <c r="Q9" s="2" t="s">
        <v>25</v>
      </c>
      <c r="U9" s="2" t="s">
        <v>5</v>
      </c>
      <c r="V9" s="2" t="s">
        <v>2</v>
      </c>
      <c r="X9" s="9" t="str">
        <f t="shared" si="0"/>
        <v>Within</v>
      </c>
      <c r="Y9" s="1" t="str">
        <f t="shared" si="1"/>
        <v>Asistencia técnica</v>
      </c>
      <c r="Z9" s="1" t="str">
        <f t="shared" si="2"/>
        <v>SE</v>
      </c>
    </row>
    <row r="10" spans="1:26" ht="57.6" x14ac:dyDescent="0.3">
      <c r="A10" s="4">
        <v>2021</v>
      </c>
      <c r="B10" s="3" t="s">
        <v>80</v>
      </c>
      <c r="C10" s="3" t="s">
        <v>83</v>
      </c>
      <c r="D10" s="3" t="s">
        <v>84</v>
      </c>
      <c r="E10" s="2" t="s">
        <v>17</v>
      </c>
      <c r="F10" s="2" t="s">
        <v>25</v>
      </c>
      <c r="G10" s="2" t="s">
        <v>27</v>
      </c>
      <c r="K10" s="2" t="s">
        <v>43</v>
      </c>
      <c r="M10" s="2" t="s">
        <v>20</v>
      </c>
      <c r="N10" s="2" t="s">
        <v>60</v>
      </c>
      <c r="O10" s="2" t="s">
        <v>816</v>
      </c>
      <c r="P10" s="2" t="s">
        <v>27</v>
      </c>
      <c r="Q10" s="2" t="s">
        <v>25</v>
      </c>
      <c r="U10" s="2" t="s">
        <v>5</v>
      </c>
      <c r="V10" s="2" t="s">
        <v>2</v>
      </c>
      <c r="X10" s="9" t="str">
        <f t="shared" si="0"/>
        <v>Demanda</v>
      </c>
      <c r="Y10" s="1" t="str">
        <f t="shared" si="1"/>
        <v>Compra pública</v>
      </c>
      <c r="Z10" s="1" t="str">
        <f t="shared" si="2"/>
        <v>SE</v>
      </c>
    </row>
    <row r="11" spans="1:26" ht="28.8" x14ac:dyDescent="0.3">
      <c r="A11" s="4">
        <v>2021</v>
      </c>
      <c r="B11" s="3" t="s">
        <v>85</v>
      </c>
      <c r="C11" s="3" t="s">
        <v>86</v>
      </c>
      <c r="D11" s="3" t="s">
        <v>53</v>
      </c>
      <c r="E11" s="2" t="s">
        <v>17</v>
      </c>
      <c r="F11" s="2" t="s">
        <v>25</v>
      </c>
      <c r="G11" s="2" t="s">
        <v>27</v>
      </c>
      <c r="I11" s="2" t="s">
        <v>53</v>
      </c>
      <c r="M11" s="2" t="s">
        <v>16</v>
      </c>
      <c r="N11" s="2" t="s">
        <v>25</v>
      </c>
      <c r="O11" s="2" t="s">
        <v>27</v>
      </c>
      <c r="P11" s="2" t="s">
        <v>56</v>
      </c>
      <c r="U11" s="2" t="s">
        <v>5</v>
      </c>
      <c r="V11" s="2" t="s">
        <v>2</v>
      </c>
      <c r="X11" s="9" t="str">
        <f t="shared" si="0"/>
        <v>Within</v>
      </c>
      <c r="Y11" s="1" t="str">
        <f t="shared" si="1"/>
        <v>Capacitación</v>
      </c>
      <c r="Z11" s="1" t="str">
        <f t="shared" si="2"/>
        <v>SE</v>
      </c>
    </row>
    <row r="12" spans="1:26" ht="28.8" x14ac:dyDescent="0.3">
      <c r="A12" s="4">
        <v>2021</v>
      </c>
      <c r="B12" s="3" t="s">
        <v>87</v>
      </c>
      <c r="C12" s="3" t="s">
        <v>88</v>
      </c>
      <c r="D12" s="3" t="s">
        <v>53</v>
      </c>
      <c r="E12" s="2" t="s">
        <v>17</v>
      </c>
      <c r="F12" s="2" t="s">
        <v>25</v>
      </c>
      <c r="G12" s="2" t="s">
        <v>27</v>
      </c>
      <c r="I12" s="2" t="s">
        <v>53</v>
      </c>
      <c r="M12" s="2" t="s">
        <v>16</v>
      </c>
      <c r="N12" s="2" t="s">
        <v>25</v>
      </c>
      <c r="O12" s="2" t="s">
        <v>27</v>
      </c>
      <c r="U12" s="2" t="s">
        <v>5</v>
      </c>
      <c r="X12" s="9" t="str">
        <f t="shared" si="0"/>
        <v>Within</v>
      </c>
      <c r="Y12" s="1" t="str">
        <f t="shared" si="1"/>
        <v>Capacitación</v>
      </c>
      <c r="Z12" s="1" t="str">
        <f t="shared" si="2"/>
        <v>SE</v>
      </c>
    </row>
    <row r="13" spans="1:26" ht="28.8" x14ac:dyDescent="0.3">
      <c r="A13" s="4">
        <v>2021</v>
      </c>
      <c r="B13" s="3" t="s">
        <v>89</v>
      </c>
      <c r="C13" s="3" t="s">
        <v>90</v>
      </c>
      <c r="D13" s="3" t="s">
        <v>53</v>
      </c>
      <c r="E13" s="2" t="s">
        <v>17</v>
      </c>
      <c r="F13" s="2" t="s">
        <v>25</v>
      </c>
      <c r="G13" s="2" t="s">
        <v>27</v>
      </c>
      <c r="I13" s="2" t="s">
        <v>53</v>
      </c>
      <c r="M13" s="2" t="s">
        <v>16</v>
      </c>
      <c r="N13" s="2" t="s">
        <v>25</v>
      </c>
      <c r="O13" s="2" t="s">
        <v>27</v>
      </c>
      <c r="U13" s="2" t="s">
        <v>5</v>
      </c>
      <c r="V13" s="2" t="s">
        <v>2</v>
      </c>
      <c r="X13" s="9" t="str">
        <f t="shared" si="0"/>
        <v>Within</v>
      </c>
      <c r="Y13" s="1" t="str">
        <f t="shared" si="1"/>
        <v>Capacitación</v>
      </c>
      <c r="Z13" s="1" t="str">
        <f t="shared" si="2"/>
        <v>SE</v>
      </c>
    </row>
    <row r="14" spans="1:26" ht="57.6" x14ac:dyDescent="0.3">
      <c r="A14" s="4">
        <v>2021</v>
      </c>
      <c r="B14" s="3" t="s">
        <v>91</v>
      </c>
      <c r="C14" s="3" t="s">
        <v>92</v>
      </c>
      <c r="D14" s="3" t="s">
        <v>53</v>
      </c>
      <c r="E14" s="2" t="s">
        <v>17</v>
      </c>
      <c r="F14" s="2" t="s">
        <v>25</v>
      </c>
      <c r="I14" s="2" t="s">
        <v>53</v>
      </c>
      <c r="N14" s="2" t="s">
        <v>25</v>
      </c>
      <c r="O14" s="2" t="s">
        <v>41</v>
      </c>
      <c r="P14" s="2" t="s">
        <v>816</v>
      </c>
      <c r="U14" s="2" t="s">
        <v>5</v>
      </c>
      <c r="X14" s="9" t="str">
        <f t="shared" si="0"/>
        <v>Within</v>
      </c>
      <c r="Y14" s="1" t="str">
        <f t="shared" si="1"/>
        <v>Capacitación</v>
      </c>
      <c r="Z14" s="1" t="str">
        <f t="shared" si="2"/>
        <v>SE</v>
      </c>
    </row>
    <row r="15" spans="1:26" ht="28.8" x14ac:dyDescent="0.3">
      <c r="A15" s="4">
        <v>2021</v>
      </c>
      <c r="B15" s="3" t="s">
        <v>93</v>
      </c>
      <c r="C15" s="3" t="s">
        <v>94</v>
      </c>
      <c r="D15" s="3" t="s">
        <v>4</v>
      </c>
      <c r="E15" s="2" t="s">
        <v>17</v>
      </c>
      <c r="F15" s="2" t="s">
        <v>25</v>
      </c>
      <c r="G15" s="2" t="s">
        <v>27</v>
      </c>
      <c r="I15" s="2" t="s">
        <v>21</v>
      </c>
      <c r="M15" s="2" t="s">
        <v>16</v>
      </c>
      <c r="N15" s="2" t="s">
        <v>25</v>
      </c>
      <c r="O15" s="2" t="s">
        <v>816</v>
      </c>
      <c r="P15" s="2" t="s">
        <v>52</v>
      </c>
      <c r="Q15" s="2" t="s">
        <v>27</v>
      </c>
      <c r="U15" s="2" t="s">
        <v>5</v>
      </c>
      <c r="V15" s="2" t="s">
        <v>45</v>
      </c>
      <c r="X15" s="9" t="str">
        <f t="shared" si="0"/>
        <v>Within</v>
      </c>
      <c r="Y15" s="1" t="str">
        <f t="shared" si="1"/>
        <v>Subsidios Otros</v>
      </c>
      <c r="Z15" s="1" t="str">
        <f t="shared" si="2"/>
        <v>SE</v>
      </c>
    </row>
    <row r="16" spans="1:26" ht="43.2" x14ac:dyDescent="0.3">
      <c r="A16" s="4">
        <v>2021</v>
      </c>
      <c r="B16" s="3" t="s">
        <v>93</v>
      </c>
      <c r="C16" s="3" t="s">
        <v>94</v>
      </c>
      <c r="D16" s="3" t="s">
        <v>95</v>
      </c>
      <c r="E16" s="2" t="s">
        <v>17</v>
      </c>
      <c r="F16" s="2" t="s">
        <v>25</v>
      </c>
      <c r="G16" s="2" t="s">
        <v>27</v>
      </c>
      <c r="L16" s="2" t="s">
        <v>44</v>
      </c>
      <c r="M16" s="2" t="s">
        <v>16</v>
      </c>
      <c r="N16" s="2" t="s">
        <v>25</v>
      </c>
      <c r="O16" s="2" t="s">
        <v>816</v>
      </c>
      <c r="P16" s="2" t="s">
        <v>52</v>
      </c>
      <c r="Q16" s="2" t="s">
        <v>27</v>
      </c>
      <c r="U16" s="2" t="s">
        <v>5</v>
      </c>
      <c r="V16" s="2" t="s">
        <v>45</v>
      </c>
      <c r="X16" s="9" t="str">
        <f t="shared" si="0"/>
        <v>Gobernanza</v>
      </c>
      <c r="Y16" s="1" t="str">
        <f t="shared" si="1"/>
        <v>Vinculación público-privada</v>
      </c>
      <c r="Z16" s="1" t="str">
        <f t="shared" si="2"/>
        <v>SE</v>
      </c>
    </row>
    <row r="17" spans="1:26" ht="28.8" x14ac:dyDescent="0.3">
      <c r="A17" s="4">
        <v>2021</v>
      </c>
      <c r="B17" s="3" t="s">
        <v>96</v>
      </c>
      <c r="C17" s="3" t="s">
        <v>97</v>
      </c>
      <c r="D17" s="3" t="s">
        <v>82</v>
      </c>
      <c r="E17" s="2" t="s">
        <v>17</v>
      </c>
      <c r="F17" s="2" t="s">
        <v>25</v>
      </c>
      <c r="G17" s="2" t="s">
        <v>27</v>
      </c>
      <c r="I17" s="2" t="s">
        <v>50</v>
      </c>
      <c r="M17" s="2" t="s">
        <v>20</v>
      </c>
      <c r="N17" s="2" t="s">
        <v>25</v>
      </c>
      <c r="O17" s="2" t="s">
        <v>27</v>
      </c>
      <c r="U17" s="2" t="s">
        <v>5</v>
      </c>
      <c r="V17" s="2" t="s">
        <v>2</v>
      </c>
      <c r="W17" s="2" t="s">
        <v>40</v>
      </c>
      <c r="X17" s="9" t="str">
        <f t="shared" si="0"/>
        <v>Within</v>
      </c>
      <c r="Y17" s="1" t="str">
        <f t="shared" si="1"/>
        <v>Asistencia técnica</v>
      </c>
      <c r="Z17" s="1" t="str">
        <f t="shared" si="2"/>
        <v>SE</v>
      </c>
    </row>
    <row r="18" spans="1:26" ht="28.8" x14ac:dyDescent="0.3">
      <c r="A18" s="4">
        <v>2021</v>
      </c>
      <c r="B18" s="3" t="s">
        <v>98</v>
      </c>
      <c r="C18" s="3" t="s">
        <v>99</v>
      </c>
      <c r="D18" s="3" t="s">
        <v>53</v>
      </c>
      <c r="E18" s="2" t="s">
        <v>13</v>
      </c>
      <c r="F18" s="2" t="s">
        <v>25</v>
      </c>
      <c r="G18" s="2" t="s">
        <v>46</v>
      </c>
      <c r="H18" s="2" t="s">
        <v>27</v>
      </c>
      <c r="I18" s="2" t="s">
        <v>53</v>
      </c>
      <c r="M18" s="2" t="s">
        <v>20</v>
      </c>
      <c r="N18" s="2" t="s">
        <v>25</v>
      </c>
      <c r="O18" s="2" t="s">
        <v>27</v>
      </c>
      <c r="P18" s="2" t="s">
        <v>52</v>
      </c>
      <c r="Q18" s="2" t="s">
        <v>816</v>
      </c>
      <c r="U18" s="2" t="s">
        <v>5</v>
      </c>
      <c r="V18" s="2" t="s">
        <v>2</v>
      </c>
      <c r="X18" s="9" t="str">
        <f t="shared" si="0"/>
        <v>Within</v>
      </c>
      <c r="Y18" s="1" t="str">
        <f t="shared" si="1"/>
        <v>Capacitación</v>
      </c>
      <c r="Z18" s="1" t="str">
        <f t="shared" si="2"/>
        <v>SE</v>
      </c>
    </row>
    <row r="19" spans="1:26" ht="28.8" x14ac:dyDescent="0.3">
      <c r="A19" s="4">
        <v>2021</v>
      </c>
      <c r="B19" s="3" t="s">
        <v>98</v>
      </c>
      <c r="C19" s="3" t="s">
        <v>99</v>
      </c>
      <c r="D19" s="3" t="s">
        <v>82</v>
      </c>
      <c r="E19" s="2" t="s">
        <v>13</v>
      </c>
      <c r="F19" s="2" t="s">
        <v>25</v>
      </c>
      <c r="G19" s="2" t="s">
        <v>46</v>
      </c>
      <c r="H19" s="2" t="s">
        <v>27</v>
      </c>
      <c r="I19" s="2" t="s">
        <v>50</v>
      </c>
      <c r="M19" s="2" t="s">
        <v>20</v>
      </c>
      <c r="N19" s="2" t="s">
        <v>25</v>
      </c>
      <c r="O19" s="2" t="s">
        <v>27</v>
      </c>
      <c r="P19" s="2" t="s">
        <v>52</v>
      </c>
      <c r="Q19" s="2" t="s">
        <v>816</v>
      </c>
      <c r="U19" s="2" t="s">
        <v>5</v>
      </c>
      <c r="V19" s="2" t="s">
        <v>2</v>
      </c>
      <c r="X19" s="9" t="str">
        <f t="shared" si="0"/>
        <v>Within</v>
      </c>
      <c r="Y19" s="1" t="str">
        <f t="shared" si="1"/>
        <v>Asistencia técnica</v>
      </c>
      <c r="Z19" s="1" t="str">
        <f t="shared" si="2"/>
        <v>SE</v>
      </c>
    </row>
    <row r="20" spans="1:26" ht="28.8" x14ac:dyDescent="0.3">
      <c r="A20" s="4">
        <v>2021</v>
      </c>
      <c r="B20" s="3" t="s">
        <v>100</v>
      </c>
      <c r="C20" s="3" t="s">
        <v>101</v>
      </c>
      <c r="D20" s="3" t="s">
        <v>102</v>
      </c>
      <c r="E20" s="2" t="s">
        <v>17</v>
      </c>
      <c r="F20" s="2" t="s">
        <v>25</v>
      </c>
      <c r="I20" s="2" t="s">
        <v>14</v>
      </c>
      <c r="M20" s="2" t="s">
        <v>16</v>
      </c>
      <c r="N20" s="2" t="s">
        <v>25</v>
      </c>
      <c r="O20" s="2" t="s">
        <v>0</v>
      </c>
      <c r="U20" s="2" t="s">
        <v>5</v>
      </c>
      <c r="V20" s="2" t="s">
        <v>2</v>
      </c>
      <c r="W20" s="2" t="s">
        <v>45</v>
      </c>
      <c r="X20" s="9" t="str">
        <f t="shared" si="0"/>
        <v>Within</v>
      </c>
      <c r="Y20" s="1" t="str">
        <f t="shared" si="1"/>
        <v>Incentivo fiscal</v>
      </c>
      <c r="Z20" s="1" t="str">
        <f t="shared" si="2"/>
        <v>SE</v>
      </c>
    </row>
    <row r="21" spans="1:26" ht="28.8" x14ac:dyDescent="0.3">
      <c r="A21" s="4">
        <v>2021</v>
      </c>
      <c r="B21" s="3" t="s">
        <v>103</v>
      </c>
      <c r="C21" s="3" t="s">
        <v>104</v>
      </c>
      <c r="D21" s="3" t="s">
        <v>4</v>
      </c>
      <c r="E21" s="2" t="s">
        <v>17</v>
      </c>
      <c r="F21" s="2" t="s">
        <v>25</v>
      </c>
      <c r="G21" s="2" t="s">
        <v>26</v>
      </c>
      <c r="H21" s="2" t="s">
        <v>19</v>
      </c>
      <c r="I21" s="2" t="s">
        <v>21</v>
      </c>
      <c r="M21" s="2" t="s">
        <v>20</v>
      </c>
      <c r="N21" s="2" t="s">
        <v>25</v>
      </c>
      <c r="O21" s="2" t="s">
        <v>52</v>
      </c>
      <c r="P21" s="2" t="s">
        <v>19</v>
      </c>
      <c r="Q21" s="2" t="s">
        <v>49</v>
      </c>
      <c r="R21" s="2" t="s">
        <v>27</v>
      </c>
      <c r="U21" s="2" t="s">
        <v>5</v>
      </c>
      <c r="X21" s="9" t="str">
        <f t="shared" si="0"/>
        <v>Within</v>
      </c>
      <c r="Y21" s="1" t="str">
        <f t="shared" si="1"/>
        <v>Subsidios Otros</v>
      </c>
      <c r="Z21" s="1" t="str">
        <f t="shared" si="2"/>
        <v>SE</v>
      </c>
    </row>
    <row r="22" spans="1:26" ht="28.8" x14ac:dyDescent="0.3">
      <c r="A22" s="4">
        <v>2021</v>
      </c>
      <c r="B22" s="3" t="s">
        <v>105</v>
      </c>
      <c r="C22" s="3" t="s">
        <v>106</v>
      </c>
      <c r="D22" s="3" t="s">
        <v>4</v>
      </c>
      <c r="E22" s="2" t="s">
        <v>17</v>
      </c>
      <c r="F22" s="2" t="s">
        <v>25</v>
      </c>
      <c r="G22" s="2" t="s">
        <v>15</v>
      </c>
      <c r="H22" s="2" t="s">
        <v>19</v>
      </c>
      <c r="I22" s="2" t="s">
        <v>21</v>
      </c>
      <c r="M22" s="2" t="s">
        <v>20</v>
      </c>
      <c r="N22" s="2" t="s">
        <v>25</v>
      </c>
      <c r="O22" s="2" t="s">
        <v>27</v>
      </c>
      <c r="P22" s="2" t="s">
        <v>52</v>
      </c>
      <c r="Q22" s="2" t="s">
        <v>49</v>
      </c>
      <c r="R22" s="2" t="s">
        <v>19</v>
      </c>
      <c r="S22" s="2" t="s">
        <v>41</v>
      </c>
      <c r="U22" s="2" t="s">
        <v>40</v>
      </c>
      <c r="X22" s="9" t="str">
        <f t="shared" si="0"/>
        <v>Within</v>
      </c>
      <c r="Y22" s="1" t="str">
        <f t="shared" si="1"/>
        <v>Subsidios Otros</v>
      </c>
      <c r="Z22" s="1" t="str">
        <f t="shared" si="2"/>
        <v>SE</v>
      </c>
    </row>
    <row r="23" spans="1:26" ht="28.8" x14ac:dyDescent="0.3">
      <c r="A23" s="4">
        <v>2021</v>
      </c>
      <c r="B23" s="3" t="s">
        <v>107</v>
      </c>
      <c r="C23" s="3" t="s">
        <v>108</v>
      </c>
      <c r="D23" s="3" t="s">
        <v>4</v>
      </c>
      <c r="E23" s="2" t="s">
        <v>17</v>
      </c>
      <c r="F23" s="2" t="s">
        <v>25</v>
      </c>
      <c r="G23" s="2" t="s">
        <v>19</v>
      </c>
      <c r="I23" s="2" t="s">
        <v>21</v>
      </c>
      <c r="M23" s="2" t="s">
        <v>20</v>
      </c>
      <c r="N23" s="2" t="s">
        <v>25</v>
      </c>
      <c r="O23" s="2" t="s">
        <v>19</v>
      </c>
      <c r="P23" s="2" t="s">
        <v>52</v>
      </c>
      <c r="U23" s="2" t="s">
        <v>5</v>
      </c>
      <c r="X23" s="9" t="str">
        <f t="shared" si="0"/>
        <v>Within</v>
      </c>
      <c r="Y23" s="1" t="str">
        <f t="shared" si="1"/>
        <v>Subsidios Otros</v>
      </c>
      <c r="Z23" s="1" t="str">
        <f t="shared" si="2"/>
        <v>SE</v>
      </c>
    </row>
    <row r="24" spans="1:26" ht="28.8" x14ac:dyDescent="0.3">
      <c r="A24" s="4">
        <v>2021</v>
      </c>
      <c r="B24" s="3" t="s">
        <v>109</v>
      </c>
      <c r="C24" s="3" t="s">
        <v>110</v>
      </c>
      <c r="D24" s="3" t="s">
        <v>4</v>
      </c>
      <c r="E24" s="2" t="s">
        <v>17</v>
      </c>
      <c r="F24" s="2" t="s">
        <v>25</v>
      </c>
      <c r="G24" s="2" t="s">
        <v>27</v>
      </c>
      <c r="I24" s="2" t="s">
        <v>21</v>
      </c>
      <c r="M24" s="2" t="s">
        <v>20</v>
      </c>
      <c r="N24" s="2" t="s">
        <v>25</v>
      </c>
      <c r="O24" s="2" t="s">
        <v>27</v>
      </c>
      <c r="P24" s="2" t="s">
        <v>0</v>
      </c>
      <c r="U24" s="2" t="s">
        <v>5</v>
      </c>
      <c r="V24" s="2" t="s">
        <v>2</v>
      </c>
      <c r="X24" s="9" t="str">
        <f t="shared" si="0"/>
        <v>Within</v>
      </c>
      <c r="Y24" s="1" t="str">
        <f t="shared" si="1"/>
        <v>Subsidios Otros</v>
      </c>
      <c r="Z24" s="1" t="str">
        <f t="shared" si="2"/>
        <v>SE</v>
      </c>
    </row>
    <row r="25" spans="1:26" ht="43.2" x14ac:dyDescent="0.3">
      <c r="A25" s="4">
        <v>2021</v>
      </c>
      <c r="B25" s="3" t="s">
        <v>111</v>
      </c>
      <c r="C25" s="3" t="s">
        <v>112</v>
      </c>
      <c r="D25" s="3" t="s">
        <v>113</v>
      </c>
      <c r="E25" s="2" t="s">
        <v>17</v>
      </c>
      <c r="F25" s="2" t="s">
        <v>25</v>
      </c>
      <c r="J25" s="2" t="s">
        <v>38</v>
      </c>
      <c r="M25" s="2" t="s">
        <v>16</v>
      </c>
      <c r="N25" s="2" t="s">
        <v>25</v>
      </c>
      <c r="O25" s="2" t="s">
        <v>816</v>
      </c>
      <c r="U25" s="2" t="s">
        <v>45</v>
      </c>
      <c r="V25" s="2" t="s">
        <v>2</v>
      </c>
      <c r="W25" s="2" t="s">
        <v>40</v>
      </c>
      <c r="X25" s="9" t="str">
        <f t="shared" si="0"/>
        <v>Between</v>
      </c>
      <c r="Y25" s="1" t="str">
        <f t="shared" si="1"/>
        <v>Framework</v>
      </c>
      <c r="Z25" s="1" t="str">
        <f t="shared" si="2"/>
        <v>SE</v>
      </c>
    </row>
    <row r="26" spans="1:26" ht="28.8" x14ac:dyDescent="0.3">
      <c r="A26" s="4">
        <v>2021</v>
      </c>
      <c r="B26" s="3" t="s">
        <v>114</v>
      </c>
      <c r="C26" s="3" t="s">
        <v>115</v>
      </c>
      <c r="D26" s="3" t="s">
        <v>4</v>
      </c>
      <c r="E26" s="2" t="s">
        <v>13</v>
      </c>
      <c r="F26" s="2" t="s">
        <v>25</v>
      </c>
      <c r="G26" s="2" t="s">
        <v>27</v>
      </c>
      <c r="H26" s="2" t="s">
        <v>15</v>
      </c>
      <c r="I26" s="2" t="s">
        <v>21</v>
      </c>
      <c r="M26" s="2" t="s">
        <v>20</v>
      </c>
      <c r="N26" s="2" t="s">
        <v>816</v>
      </c>
      <c r="O26" s="2" t="s">
        <v>49</v>
      </c>
      <c r="P26" s="2" t="s">
        <v>25</v>
      </c>
      <c r="Q26" s="2" t="s">
        <v>27</v>
      </c>
      <c r="U26" s="2" t="s">
        <v>40</v>
      </c>
      <c r="V26" s="2" t="s">
        <v>2</v>
      </c>
      <c r="X26" s="9" t="str">
        <f t="shared" si="0"/>
        <v>Within</v>
      </c>
      <c r="Y26" s="1" t="str">
        <f t="shared" si="1"/>
        <v>Subsidios Otros</v>
      </c>
      <c r="Z26" s="1" t="str">
        <f t="shared" si="2"/>
        <v>SE</v>
      </c>
    </row>
    <row r="27" spans="1:26" ht="28.8" x14ac:dyDescent="0.3">
      <c r="A27" s="4">
        <v>2021</v>
      </c>
      <c r="B27" s="3" t="s">
        <v>114</v>
      </c>
      <c r="C27" s="3" t="s">
        <v>115</v>
      </c>
      <c r="D27" s="3" t="s">
        <v>53</v>
      </c>
      <c r="E27" s="2" t="s">
        <v>13</v>
      </c>
      <c r="F27" s="2" t="s">
        <v>25</v>
      </c>
      <c r="G27" s="2" t="s">
        <v>27</v>
      </c>
      <c r="H27" s="2" t="s">
        <v>15</v>
      </c>
      <c r="I27" s="2" t="s">
        <v>53</v>
      </c>
      <c r="M27" s="2" t="s">
        <v>20</v>
      </c>
      <c r="N27" s="2" t="s">
        <v>816</v>
      </c>
      <c r="O27" s="2" t="s">
        <v>49</v>
      </c>
      <c r="P27" s="2" t="s">
        <v>25</v>
      </c>
      <c r="Q27" s="2" t="s">
        <v>27</v>
      </c>
      <c r="U27" s="2" t="s">
        <v>40</v>
      </c>
      <c r="V27" s="2" t="s">
        <v>2</v>
      </c>
      <c r="X27" s="9" t="str">
        <f t="shared" si="0"/>
        <v>Within</v>
      </c>
      <c r="Y27" s="1" t="str">
        <f t="shared" si="1"/>
        <v>Capacitación</v>
      </c>
      <c r="Z27" s="1" t="str">
        <f t="shared" si="2"/>
        <v>SE</v>
      </c>
    </row>
    <row r="28" spans="1:26" ht="106.5" customHeight="1" x14ac:dyDescent="0.3">
      <c r="A28" s="4">
        <v>2021</v>
      </c>
      <c r="B28" s="3" t="s">
        <v>114</v>
      </c>
      <c r="C28" s="3" t="s">
        <v>115</v>
      </c>
      <c r="D28" s="3" t="s">
        <v>116</v>
      </c>
      <c r="E28" s="2" t="s">
        <v>13</v>
      </c>
      <c r="F28" s="2" t="s">
        <v>25</v>
      </c>
      <c r="G28" s="2" t="s">
        <v>27</v>
      </c>
      <c r="H28" s="2" t="s">
        <v>15</v>
      </c>
      <c r="L28" s="2" t="s">
        <v>44</v>
      </c>
      <c r="M28" s="2" t="s">
        <v>20</v>
      </c>
      <c r="N28" s="2" t="s">
        <v>816</v>
      </c>
      <c r="O28" s="2" t="s">
        <v>49</v>
      </c>
      <c r="P28" s="2" t="s">
        <v>25</v>
      </c>
      <c r="Q28" s="2" t="s">
        <v>27</v>
      </c>
      <c r="U28" s="2" t="s">
        <v>40</v>
      </c>
      <c r="V28" s="2" t="s">
        <v>2</v>
      </c>
      <c r="X28" s="9" t="str">
        <f t="shared" si="0"/>
        <v>Gobernanza</v>
      </c>
      <c r="Y28" s="1" t="str">
        <f t="shared" si="1"/>
        <v>Vinculación público-privada</v>
      </c>
      <c r="Z28" s="1" t="str">
        <f t="shared" si="2"/>
        <v>SE</v>
      </c>
    </row>
    <row r="29" spans="1:26" ht="28.8" x14ac:dyDescent="0.3">
      <c r="A29" s="4">
        <v>2021</v>
      </c>
      <c r="B29" s="3" t="s">
        <v>117</v>
      </c>
      <c r="C29" s="3" t="s">
        <v>118</v>
      </c>
      <c r="D29" s="3" t="s">
        <v>119</v>
      </c>
      <c r="E29" s="2" t="s">
        <v>17</v>
      </c>
      <c r="F29" s="2" t="s">
        <v>25</v>
      </c>
      <c r="G29" s="2" t="s">
        <v>27</v>
      </c>
      <c r="H29" s="2" t="s">
        <v>15</v>
      </c>
      <c r="I29" s="2" t="s">
        <v>14</v>
      </c>
      <c r="M29" s="2" t="s">
        <v>20</v>
      </c>
      <c r="N29" s="2" t="s">
        <v>27</v>
      </c>
      <c r="O29" s="2" t="s">
        <v>60</v>
      </c>
      <c r="P29" s="2" t="s">
        <v>816</v>
      </c>
      <c r="Q29" s="2" t="s">
        <v>56</v>
      </c>
      <c r="R29" s="2" t="s">
        <v>49</v>
      </c>
      <c r="S29" s="2" t="s">
        <v>25</v>
      </c>
      <c r="U29" s="2" t="s">
        <v>40</v>
      </c>
      <c r="V29" s="2" t="s">
        <v>2</v>
      </c>
      <c r="W29" s="2" t="s">
        <v>54</v>
      </c>
      <c r="X29" s="9" t="str">
        <f t="shared" si="0"/>
        <v>Within</v>
      </c>
      <c r="Y29" s="1" t="str">
        <f t="shared" si="1"/>
        <v>Incentivo fiscal</v>
      </c>
      <c r="Z29" s="1" t="str">
        <f t="shared" si="2"/>
        <v>SE</v>
      </c>
    </row>
    <row r="30" spans="1:26" ht="28.8" x14ac:dyDescent="0.3">
      <c r="A30" s="4">
        <v>2021</v>
      </c>
      <c r="B30" s="3" t="s">
        <v>120</v>
      </c>
      <c r="C30" s="3" t="s">
        <v>121</v>
      </c>
      <c r="D30" s="3" t="s">
        <v>4</v>
      </c>
      <c r="E30" s="2" t="s">
        <v>17</v>
      </c>
      <c r="F30" s="2" t="s">
        <v>25</v>
      </c>
      <c r="G30" s="2" t="s">
        <v>27</v>
      </c>
      <c r="I30" s="2" t="s">
        <v>21</v>
      </c>
      <c r="M30" s="2" t="s">
        <v>20</v>
      </c>
      <c r="N30" s="2" t="s">
        <v>25</v>
      </c>
      <c r="O30" s="2" t="s">
        <v>27</v>
      </c>
      <c r="P30" s="2" t="s">
        <v>49</v>
      </c>
      <c r="U30" s="2" t="s">
        <v>40</v>
      </c>
      <c r="X30" s="9" t="str">
        <f t="shared" si="0"/>
        <v>Within</v>
      </c>
      <c r="Y30" s="1" t="str">
        <f t="shared" si="1"/>
        <v>Subsidios Otros</v>
      </c>
      <c r="Z30" s="1" t="str">
        <f t="shared" si="2"/>
        <v>SE</v>
      </c>
    </row>
    <row r="31" spans="1:26" ht="28.8" x14ac:dyDescent="0.3">
      <c r="A31" s="4">
        <v>2021</v>
      </c>
      <c r="B31" s="3" t="s">
        <v>120</v>
      </c>
      <c r="C31" s="3" t="s">
        <v>121</v>
      </c>
      <c r="D31" s="3" t="s">
        <v>53</v>
      </c>
      <c r="E31" s="2" t="s">
        <v>17</v>
      </c>
      <c r="F31" s="2" t="s">
        <v>25</v>
      </c>
      <c r="G31" s="2" t="s">
        <v>27</v>
      </c>
      <c r="I31" s="2" t="s">
        <v>53</v>
      </c>
      <c r="M31" s="2" t="s">
        <v>20</v>
      </c>
      <c r="N31" s="2" t="s">
        <v>25</v>
      </c>
      <c r="O31" s="2" t="s">
        <v>27</v>
      </c>
      <c r="P31" s="2" t="s">
        <v>49</v>
      </c>
      <c r="U31" s="2" t="s">
        <v>40</v>
      </c>
      <c r="X31" s="9" t="str">
        <f t="shared" si="0"/>
        <v>Within</v>
      </c>
      <c r="Y31" s="1" t="str">
        <f t="shared" si="1"/>
        <v>Capacitación</v>
      </c>
      <c r="Z31" s="1" t="str">
        <f t="shared" si="2"/>
        <v>SE</v>
      </c>
    </row>
    <row r="32" spans="1:26" ht="28.8" x14ac:dyDescent="0.3">
      <c r="A32" s="4">
        <v>2021</v>
      </c>
      <c r="B32" s="3" t="s">
        <v>122</v>
      </c>
      <c r="C32" s="3" t="s">
        <v>123</v>
      </c>
      <c r="D32" s="3" t="s">
        <v>82</v>
      </c>
      <c r="E32" s="2" t="s">
        <v>17</v>
      </c>
      <c r="F32" s="2" t="s">
        <v>25</v>
      </c>
      <c r="G32" s="2" t="s">
        <v>27</v>
      </c>
      <c r="I32" s="2" t="s">
        <v>50</v>
      </c>
      <c r="M32" s="2" t="s">
        <v>20</v>
      </c>
      <c r="N32" s="2" t="s">
        <v>60</v>
      </c>
      <c r="O32" s="2" t="s">
        <v>27</v>
      </c>
      <c r="P32" s="2" t="s">
        <v>41</v>
      </c>
      <c r="Q32" s="2" t="s">
        <v>25</v>
      </c>
      <c r="U32" s="2" t="s">
        <v>40</v>
      </c>
      <c r="X32" s="9" t="str">
        <f t="shared" si="0"/>
        <v>Within</v>
      </c>
      <c r="Y32" s="1" t="str">
        <f t="shared" si="1"/>
        <v>Asistencia técnica</v>
      </c>
      <c r="Z32" s="1" t="str">
        <f t="shared" si="2"/>
        <v>SE</v>
      </c>
    </row>
    <row r="33" spans="1:26" ht="28.8" x14ac:dyDescent="0.3">
      <c r="A33" s="4">
        <v>2021</v>
      </c>
      <c r="B33" s="3" t="s">
        <v>124</v>
      </c>
      <c r="C33" s="3" t="s">
        <v>125</v>
      </c>
      <c r="D33" s="3" t="s">
        <v>126</v>
      </c>
      <c r="E33" s="2" t="s">
        <v>17</v>
      </c>
      <c r="F33" s="2" t="s">
        <v>25</v>
      </c>
      <c r="G33" s="2" t="s">
        <v>27</v>
      </c>
      <c r="I33" s="2" t="s">
        <v>722</v>
      </c>
      <c r="M33" s="2" t="s">
        <v>16</v>
      </c>
      <c r="N33" s="2" t="s">
        <v>25</v>
      </c>
      <c r="O33" s="2" t="s">
        <v>27</v>
      </c>
      <c r="P33" s="2" t="s">
        <v>816</v>
      </c>
      <c r="U33" s="2" t="s">
        <v>40</v>
      </c>
      <c r="V33" s="2" t="s">
        <v>2</v>
      </c>
      <c r="W33" s="2" t="s">
        <v>54</v>
      </c>
      <c r="X33" s="9" t="str">
        <f t="shared" si="0"/>
        <v>Within</v>
      </c>
      <c r="Y33" s="1" t="str">
        <f t="shared" si="1"/>
        <v>Acceso a insumos</v>
      </c>
      <c r="Z33" s="1" t="str">
        <f t="shared" si="2"/>
        <v>SE</v>
      </c>
    </row>
    <row r="34" spans="1:26" ht="28.8" x14ac:dyDescent="0.3">
      <c r="A34" s="4">
        <v>2021</v>
      </c>
      <c r="B34" s="3" t="s">
        <v>127</v>
      </c>
      <c r="C34" s="3" t="s">
        <v>128</v>
      </c>
      <c r="D34" s="3" t="s">
        <v>4</v>
      </c>
      <c r="E34" s="2" t="s">
        <v>17</v>
      </c>
      <c r="F34" s="2" t="s">
        <v>25</v>
      </c>
      <c r="G34" s="2" t="s">
        <v>27</v>
      </c>
      <c r="I34" s="2" t="s">
        <v>21</v>
      </c>
      <c r="M34" s="2" t="s">
        <v>16</v>
      </c>
      <c r="N34" s="2" t="s">
        <v>25</v>
      </c>
      <c r="O34" s="2" t="s">
        <v>27</v>
      </c>
      <c r="P34" s="2" t="s">
        <v>56</v>
      </c>
      <c r="U34" s="2" t="s">
        <v>40</v>
      </c>
      <c r="V34" s="2" t="s">
        <v>5</v>
      </c>
      <c r="X34" s="9" t="str">
        <f t="shared" si="0"/>
        <v>Within</v>
      </c>
      <c r="Y34" s="1" t="str">
        <f t="shared" ref="Y34:Y68" si="3">+CONCATENATE(I34,J34,K34,L34)</f>
        <v>Subsidios Otros</v>
      </c>
      <c r="Z34" s="1" t="str">
        <f t="shared" si="2"/>
        <v>SE</v>
      </c>
    </row>
    <row r="35" spans="1:26" ht="28.8" x14ac:dyDescent="0.3">
      <c r="A35" s="4">
        <v>2021</v>
      </c>
      <c r="B35" s="3" t="s">
        <v>127</v>
      </c>
      <c r="C35" s="3" t="s">
        <v>128</v>
      </c>
      <c r="D35" s="3" t="s">
        <v>53</v>
      </c>
      <c r="E35" s="2" t="s">
        <v>17</v>
      </c>
      <c r="F35" s="2" t="s">
        <v>25</v>
      </c>
      <c r="G35" s="2" t="s">
        <v>27</v>
      </c>
      <c r="I35" s="2" t="s">
        <v>53</v>
      </c>
      <c r="M35" s="2" t="s">
        <v>16</v>
      </c>
      <c r="N35" s="2" t="s">
        <v>25</v>
      </c>
      <c r="O35" s="2" t="s">
        <v>27</v>
      </c>
      <c r="P35" s="2" t="s">
        <v>56</v>
      </c>
      <c r="U35" s="2" t="s">
        <v>40</v>
      </c>
      <c r="V35" s="2" t="s">
        <v>5</v>
      </c>
      <c r="X35" s="9" t="str">
        <f t="shared" si="0"/>
        <v>Within</v>
      </c>
      <c r="Y35" s="1" t="str">
        <f t="shared" si="3"/>
        <v>Capacitación</v>
      </c>
      <c r="Z35" s="1" t="str">
        <f t="shared" si="2"/>
        <v>SE</v>
      </c>
    </row>
    <row r="36" spans="1:26" ht="28.8" x14ac:dyDescent="0.3">
      <c r="A36" s="4">
        <v>2021</v>
      </c>
      <c r="B36" s="3" t="s">
        <v>129</v>
      </c>
      <c r="C36" s="3" t="s">
        <v>130</v>
      </c>
      <c r="D36" s="3" t="s">
        <v>131</v>
      </c>
      <c r="E36" s="2" t="s">
        <v>17</v>
      </c>
      <c r="F36" s="2" t="s">
        <v>25</v>
      </c>
      <c r="G36" s="2" t="s">
        <v>19</v>
      </c>
      <c r="I36" s="2" t="s">
        <v>10</v>
      </c>
      <c r="M36" s="2" t="s">
        <v>20</v>
      </c>
      <c r="N36" s="2" t="s">
        <v>25</v>
      </c>
      <c r="O36" s="2" t="s">
        <v>52</v>
      </c>
      <c r="P36" s="2" t="s">
        <v>19</v>
      </c>
      <c r="Q36" s="2" t="s">
        <v>41</v>
      </c>
      <c r="R36" s="2" t="s">
        <v>816</v>
      </c>
      <c r="U36" s="2" t="s">
        <v>40</v>
      </c>
      <c r="V36" s="2" t="s">
        <v>5</v>
      </c>
      <c r="W36" s="2" t="s">
        <v>3</v>
      </c>
      <c r="X36" s="9" t="str">
        <f t="shared" si="0"/>
        <v>Within</v>
      </c>
      <c r="Y36" s="1" t="str">
        <f t="shared" si="3"/>
        <v>Otros</v>
      </c>
      <c r="Z36" s="1" t="str">
        <f t="shared" si="2"/>
        <v>SE</v>
      </c>
    </row>
    <row r="37" spans="1:26" ht="28.8" x14ac:dyDescent="0.3">
      <c r="A37" s="4">
        <v>2021</v>
      </c>
      <c r="B37" s="3" t="s">
        <v>132</v>
      </c>
      <c r="C37" s="3" t="s">
        <v>133</v>
      </c>
      <c r="D37" s="3" t="s">
        <v>4</v>
      </c>
      <c r="E37" s="2" t="s">
        <v>17</v>
      </c>
      <c r="F37" s="2" t="s">
        <v>25</v>
      </c>
      <c r="G37" s="2" t="s">
        <v>27</v>
      </c>
      <c r="I37" s="2" t="s">
        <v>21</v>
      </c>
      <c r="M37" s="2" t="s">
        <v>16</v>
      </c>
      <c r="N37" s="2" t="s">
        <v>816</v>
      </c>
      <c r="O37" s="2" t="s">
        <v>27</v>
      </c>
      <c r="P37" s="2" t="s">
        <v>25</v>
      </c>
      <c r="Q37" s="2" t="s">
        <v>41</v>
      </c>
      <c r="R37" s="2" t="s">
        <v>52</v>
      </c>
      <c r="U37" s="2" t="s">
        <v>40</v>
      </c>
      <c r="V37" s="2" t="s">
        <v>54</v>
      </c>
      <c r="W37" s="2" t="s">
        <v>3</v>
      </c>
      <c r="X37" s="9" t="str">
        <f t="shared" si="0"/>
        <v>Within</v>
      </c>
      <c r="Y37" s="1" t="str">
        <f t="shared" si="3"/>
        <v>Subsidios Otros</v>
      </c>
      <c r="Z37" s="1" t="str">
        <f t="shared" si="2"/>
        <v>SE</v>
      </c>
    </row>
    <row r="38" spans="1:26" ht="28.8" x14ac:dyDescent="0.3">
      <c r="A38" s="4">
        <v>2021</v>
      </c>
      <c r="B38" s="3" t="s">
        <v>132</v>
      </c>
      <c r="C38" s="3" t="s">
        <v>133</v>
      </c>
      <c r="D38" s="3" t="s">
        <v>68</v>
      </c>
      <c r="E38" s="2" t="s">
        <v>17</v>
      </c>
      <c r="F38" s="2" t="s">
        <v>25</v>
      </c>
      <c r="G38" s="2" t="s">
        <v>27</v>
      </c>
      <c r="I38" s="2" t="s">
        <v>50</v>
      </c>
      <c r="M38" s="2" t="s">
        <v>16</v>
      </c>
      <c r="N38" s="2" t="s">
        <v>816</v>
      </c>
      <c r="O38" s="2" t="s">
        <v>27</v>
      </c>
      <c r="P38" s="2" t="s">
        <v>25</v>
      </c>
      <c r="Q38" s="2" t="s">
        <v>41</v>
      </c>
      <c r="R38" s="2" t="s">
        <v>52</v>
      </c>
      <c r="U38" s="2" t="s">
        <v>40</v>
      </c>
      <c r="V38" s="2" t="s">
        <v>54</v>
      </c>
      <c r="W38" s="2" t="s">
        <v>3</v>
      </c>
      <c r="X38" s="9" t="str">
        <f t="shared" si="0"/>
        <v>Within</v>
      </c>
      <c r="Y38" s="1" t="str">
        <f t="shared" si="3"/>
        <v>Asistencia técnica</v>
      </c>
      <c r="Z38" s="1" t="str">
        <f t="shared" si="2"/>
        <v>SE</v>
      </c>
    </row>
    <row r="39" spans="1:26" ht="28.8" x14ac:dyDescent="0.3">
      <c r="A39" s="4">
        <v>2021</v>
      </c>
      <c r="B39" s="3" t="s">
        <v>134</v>
      </c>
      <c r="C39" s="3" t="s">
        <v>135</v>
      </c>
      <c r="D39" s="3" t="s">
        <v>136</v>
      </c>
      <c r="E39" s="2" t="s">
        <v>17</v>
      </c>
      <c r="F39" s="2" t="s">
        <v>25</v>
      </c>
      <c r="J39" s="2" t="s">
        <v>38</v>
      </c>
      <c r="N39" s="2" t="s">
        <v>25</v>
      </c>
      <c r="O39" s="2" t="s">
        <v>816</v>
      </c>
      <c r="U39" s="2" t="s">
        <v>54</v>
      </c>
      <c r="X39" s="9" t="str">
        <f t="shared" si="0"/>
        <v>Between</v>
      </c>
      <c r="Y39" s="1" t="str">
        <f t="shared" si="3"/>
        <v>Framework</v>
      </c>
      <c r="Z39" s="1" t="str">
        <f t="shared" si="2"/>
        <v>SE</v>
      </c>
    </row>
    <row r="40" spans="1:26" ht="43.2" x14ac:dyDescent="0.3">
      <c r="A40" s="4">
        <v>2021</v>
      </c>
      <c r="B40" s="3" t="s">
        <v>137</v>
      </c>
      <c r="C40" s="3" t="s">
        <v>138</v>
      </c>
      <c r="D40" s="3" t="s">
        <v>139</v>
      </c>
      <c r="E40" s="2" t="s">
        <v>17</v>
      </c>
      <c r="F40" s="2" t="s">
        <v>27</v>
      </c>
      <c r="G40" s="2" t="s">
        <v>25</v>
      </c>
      <c r="I40" s="2" t="s">
        <v>722</v>
      </c>
      <c r="M40" s="2" t="s">
        <v>20</v>
      </c>
      <c r="N40" s="2" t="s">
        <v>60</v>
      </c>
      <c r="O40" s="2" t="s">
        <v>25</v>
      </c>
      <c r="P40" s="2" t="s">
        <v>27</v>
      </c>
      <c r="U40" s="2" t="s">
        <v>48</v>
      </c>
      <c r="V40" s="2" t="s">
        <v>2</v>
      </c>
      <c r="W40" s="2" t="s">
        <v>51</v>
      </c>
      <c r="X40" s="9" t="str">
        <f t="shared" si="0"/>
        <v>Within</v>
      </c>
      <c r="Y40" s="1" t="str">
        <f t="shared" si="3"/>
        <v>Acceso a insumos</v>
      </c>
      <c r="Z40" s="1" t="str">
        <f t="shared" si="2"/>
        <v>SE</v>
      </c>
    </row>
    <row r="41" spans="1:26" ht="28.8" x14ac:dyDescent="0.3">
      <c r="A41" s="4">
        <v>2021</v>
      </c>
      <c r="B41" s="3" t="s">
        <v>140</v>
      </c>
      <c r="C41" s="3" t="s">
        <v>141</v>
      </c>
      <c r="D41" s="3" t="s">
        <v>142</v>
      </c>
      <c r="E41" s="2" t="s">
        <v>17</v>
      </c>
      <c r="F41" s="2" t="s">
        <v>25</v>
      </c>
      <c r="I41" s="2" t="s">
        <v>22</v>
      </c>
      <c r="M41" s="2" t="s">
        <v>16</v>
      </c>
      <c r="N41" s="2" t="s">
        <v>25</v>
      </c>
      <c r="O41" s="2" t="s">
        <v>0</v>
      </c>
      <c r="U41" s="2" t="s">
        <v>40</v>
      </c>
      <c r="V41" s="2" t="s">
        <v>45</v>
      </c>
      <c r="X41" s="9" t="str">
        <f t="shared" si="0"/>
        <v>Within</v>
      </c>
      <c r="Y41" s="1" t="str">
        <f t="shared" si="3"/>
        <v>Préstamos o garantías</v>
      </c>
      <c r="Z41" s="1" t="str">
        <f t="shared" si="2"/>
        <v>SE</v>
      </c>
    </row>
    <row r="42" spans="1:26" ht="28.8" x14ac:dyDescent="0.3">
      <c r="A42" s="4">
        <v>2021</v>
      </c>
      <c r="B42" s="3" t="s">
        <v>143</v>
      </c>
      <c r="C42" s="3" t="s">
        <v>144</v>
      </c>
      <c r="D42" s="3" t="s">
        <v>7</v>
      </c>
      <c r="E42" s="2" t="s">
        <v>17</v>
      </c>
      <c r="F42" s="2" t="s">
        <v>25</v>
      </c>
      <c r="J42" s="2" t="s">
        <v>38</v>
      </c>
      <c r="M42" s="2" t="s">
        <v>16</v>
      </c>
      <c r="N42" s="2" t="s">
        <v>25</v>
      </c>
      <c r="O42" s="2" t="s">
        <v>0</v>
      </c>
      <c r="U42" s="2" t="s">
        <v>40</v>
      </c>
      <c r="X42" s="9" t="str">
        <f t="shared" si="0"/>
        <v>Between</v>
      </c>
      <c r="Y42" s="1" t="str">
        <f t="shared" si="3"/>
        <v>Framework</v>
      </c>
      <c r="Z42" s="1" t="str">
        <f t="shared" si="2"/>
        <v>SE</v>
      </c>
    </row>
    <row r="43" spans="1:26" ht="28.8" x14ac:dyDescent="0.3">
      <c r="A43" s="4">
        <v>2021</v>
      </c>
      <c r="B43" s="3" t="s">
        <v>145</v>
      </c>
      <c r="C43" s="3" t="s">
        <v>146</v>
      </c>
      <c r="D43" s="3" t="s">
        <v>147</v>
      </c>
      <c r="E43" s="2" t="s">
        <v>17</v>
      </c>
      <c r="F43" s="2" t="s">
        <v>25</v>
      </c>
      <c r="J43" s="2" t="s">
        <v>38</v>
      </c>
      <c r="M43" s="2" t="s">
        <v>16</v>
      </c>
      <c r="N43" s="2" t="s">
        <v>25</v>
      </c>
      <c r="U43" s="2" t="s">
        <v>40</v>
      </c>
      <c r="X43" s="9" t="str">
        <f t="shared" si="0"/>
        <v>Between</v>
      </c>
      <c r="Y43" s="1" t="str">
        <f t="shared" si="3"/>
        <v>Framework</v>
      </c>
      <c r="Z43" s="1" t="str">
        <f t="shared" si="2"/>
        <v>SE</v>
      </c>
    </row>
    <row r="44" spans="1:26" ht="43.2" x14ac:dyDescent="0.3">
      <c r="A44" s="4">
        <v>2021</v>
      </c>
      <c r="B44" s="3" t="s">
        <v>148</v>
      </c>
      <c r="C44" s="3" t="s">
        <v>149</v>
      </c>
      <c r="D44" s="3" t="s">
        <v>73</v>
      </c>
      <c r="E44" s="2" t="s">
        <v>17</v>
      </c>
      <c r="F44" s="2" t="s">
        <v>25</v>
      </c>
      <c r="I44" s="2" t="s">
        <v>22</v>
      </c>
      <c r="M44" s="2" t="s">
        <v>20</v>
      </c>
      <c r="N44" s="2" t="s">
        <v>0</v>
      </c>
      <c r="O44" s="2" t="s">
        <v>56</v>
      </c>
      <c r="P44" s="2" t="s">
        <v>25</v>
      </c>
      <c r="U44" s="2" t="s">
        <v>40</v>
      </c>
      <c r="V44" s="2" t="s">
        <v>3</v>
      </c>
      <c r="X44" s="9" t="str">
        <f t="shared" si="0"/>
        <v>Within</v>
      </c>
      <c r="Y44" s="1" t="str">
        <f t="shared" si="3"/>
        <v>Préstamos o garantías</v>
      </c>
      <c r="Z44" s="1" t="str">
        <f t="shared" si="2"/>
        <v>SE</v>
      </c>
    </row>
    <row r="45" spans="1:26" ht="43.2" x14ac:dyDescent="0.3">
      <c r="A45" s="4">
        <v>2021</v>
      </c>
      <c r="B45" s="3" t="s">
        <v>148</v>
      </c>
      <c r="C45" s="3" t="s">
        <v>149</v>
      </c>
      <c r="D45" s="3" t="s">
        <v>150</v>
      </c>
      <c r="E45" s="2" t="s">
        <v>17</v>
      </c>
      <c r="F45" s="2" t="s">
        <v>25</v>
      </c>
      <c r="I45" s="2" t="s">
        <v>57</v>
      </c>
      <c r="M45" s="2" t="s">
        <v>20</v>
      </c>
      <c r="N45" s="2" t="s">
        <v>0</v>
      </c>
      <c r="O45" s="2" t="s">
        <v>56</v>
      </c>
      <c r="P45" s="2" t="s">
        <v>25</v>
      </c>
      <c r="U45" s="2" t="s">
        <v>40</v>
      </c>
      <c r="V45" s="2" t="s">
        <v>3</v>
      </c>
      <c r="X45" s="9" t="str">
        <f t="shared" si="0"/>
        <v>Within</v>
      </c>
      <c r="Y45" s="1" t="str">
        <f t="shared" si="3"/>
        <v xml:space="preserve">Bonificación de tasa </v>
      </c>
      <c r="Z45" s="1" t="str">
        <f t="shared" si="2"/>
        <v>SE</v>
      </c>
    </row>
    <row r="46" spans="1:26" ht="28.8" x14ac:dyDescent="0.3">
      <c r="A46" s="4">
        <v>2021</v>
      </c>
      <c r="B46" s="3" t="s">
        <v>151</v>
      </c>
      <c r="C46" s="3" t="s">
        <v>152</v>
      </c>
      <c r="D46" s="3" t="s">
        <v>73</v>
      </c>
      <c r="E46" s="2" t="s">
        <v>17</v>
      </c>
      <c r="F46" s="2" t="s">
        <v>27</v>
      </c>
      <c r="G46" s="2" t="s">
        <v>19</v>
      </c>
      <c r="I46" s="2" t="s">
        <v>22</v>
      </c>
      <c r="M46" s="2" t="s">
        <v>20</v>
      </c>
      <c r="N46" s="2" t="s">
        <v>60</v>
      </c>
      <c r="O46" s="2" t="s">
        <v>41</v>
      </c>
      <c r="P46" s="2" t="s">
        <v>27</v>
      </c>
      <c r="Q46" s="2" t="s">
        <v>19</v>
      </c>
      <c r="R46" s="2" t="s">
        <v>56</v>
      </c>
      <c r="S46" s="2" t="s">
        <v>49</v>
      </c>
      <c r="U46" s="2" t="s">
        <v>40</v>
      </c>
      <c r="V46" s="2" t="s">
        <v>45</v>
      </c>
      <c r="X46" s="9" t="str">
        <f t="shared" si="0"/>
        <v>Within</v>
      </c>
      <c r="Y46" s="1" t="str">
        <f t="shared" si="3"/>
        <v>Préstamos o garantías</v>
      </c>
      <c r="Z46" s="1" t="str">
        <f t="shared" si="2"/>
        <v>SE</v>
      </c>
    </row>
    <row r="47" spans="1:26" ht="28.8" x14ac:dyDescent="0.3">
      <c r="A47" s="4">
        <v>2021</v>
      </c>
      <c r="B47" s="3" t="s">
        <v>151</v>
      </c>
      <c r="C47" s="3" t="s">
        <v>152</v>
      </c>
      <c r="D47" s="3" t="s">
        <v>150</v>
      </c>
      <c r="E47" s="2" t="s">
        <v>17</v>
      </c>
      <c r="F47" s="2" t="s">
        <v>27</v>
      </c>
      <c r="G47" s="2" t="s">
        <v>19</v>
      </c>
      <c r="I47" s="2" t="s">
        <v>57</v>
      </c>
      <c r="M47" s="2" t="s">
        <v>20</v>
      </c>
      <c r="N47" s="2" t="s">
        <v>60</v>
      </c>
      <c r="O47" s="2" t="s">
        <v>41</v>
      </c>
      <c r="P47" s="2" t="s">
        <v>27</v>
      </c>
      <c r="Q47" s="2" t="s">
        <v>19</v>
      </c>
      <c r="R47" s="2" t="s">
        <v>56</v>
      </c>
      <c r="S47" s="2" t="s">
        <v>49</v>
      </c>
      <c r="U47" s="2" t="s">
        <v>40</v>
      </c>
      <c r="V47" s="2" t="s">
        <v>45</v>
      </c>
      <c r="X47" s="9" t="str">
        <f t="shared" si="0"/>
        <v>Within</v>
      </c>
      <c r="Y47" s="1" t="str">
        <f t="shared" si="3"/>
        <v xml:space="preserve">Bonificación de tasa </v>
      </c>
      <c r="Z47" s="1" t="str">
        <f t="shared" si="2"/>
        <v>SE</v>
      </c>
    </row>
    <row r="48" spans="1:26" ht="28.8" x14ac:dyDescent="0.3">
      <c r="A48" s="4">
        <v>2021</v>
      </c>
      <c r="B48" s="3" t="s">
        <v>153</v>
      </c>
      <c r="C48" s="3" t="s">
        <v>154</v>
      </c>
      <c r="D48" s="3" t="s">
        <v>155</v>
      </c>
      <c r="E48" s="2" t="s">
        <v>17</v>
      </c>
      <c r="F48" s="2" t="s">
        <v>25</v>
      </c>
      <c r="G48" s="2" t="s">
        <v>27</v>
      </c>
      <c r="I48" s="2" t="s">
        <v>22</v>
      </c>
      <c r="M48" s="2" t="s">
        <v>20</v>
      </c>
      <c r="N48" s="2" t="s">
        <v>0</v>
      </c>
      <c r="O48" s="2" t="s">
        <v>41</v>
      </c>
      <c r="P48" s="2" t="s">
        <v>25</v>
      </c>
      <c r="Q48" s="2" t="s">
        <v>27</v>
      </c>
      <c r="U48" s="2" t="s">
        <v>40</v>
      </c>
      <c r="X48" s="9" t="str">
        <f t="shared" si="0"/>
        <v>Within</v>
      </c>
      <c r="Y48" s="1" t="str">
        <f t="shared" si="3"/>
        <v>Préstamos o garantías</v>
      </c>
      <c r="Z48" s="1" t="str">
        <f t="shared" si="2"/>
        <v>SE</v>
      </c>
    </row>
    <row r="49" spans="1:26" ht="28.8" x14ac:dyDescent="0.3">
      <c r="A49" s="4">
        <v>2021</v>
      </c>
      <c r="B49" s="3" t="s">
        <v>153</v>
      </c>
      <c r="C49" s="3" t="s">
        <v>154</v>
      </c>
      <c r="D49" s="3" t="s">
        <v>150</v>
      </c>
      <c r="E49" s="2" t="s">
        <v>17</v>
      </c>
      <c r="F49" s="2" t="s">
        <v>25</v>
      </c>
      <c r="G49" s="2" t="s">
        <v>27</v>
      </c>
      <c r="I49" s="2" t="s">
        <v>57</v>
      </c>
      <c r="M49" s="2" t="s">
        <v>20</v>
      </c>
      <c r="N49" s="2" t="s">
        <v>0</v>
      </c>
      <c r="O49" s="2" t="s">
        <v>41</v>
      </c>
      <c r="P49" s="2" t="s">
        <v>25</v>
      </c>
      <c r="Q49" s="2" t="s">
        <v>27</v>
      </c>
      <c r="U49" s="2" t="s">
        <v>40</v>
      </c>
      <c r="X49" s="9" t="str">
        <f t="shared" si="0"/>
        <v>Within</v>
      </c>
      <c r="Y49" s="1" t="str">
        <f t="shared" si="3"/>
        <v xml:space="preserve">Bonificación de tasa </v>
      </c>
      <c r="Z49" s="1" t="str">
        <f t="shared" si="2"/>
        <v>SE</v>
      </c>
    </row>
    <row r="50" spans="1:26" ht="28.8" x14ac:dyDescent="0.3">
      <c r="A50" s="4">
        <v>2021</v>
      </c>
      <c r="B50" s="3" t="s">
        <v>156</v>
      </c>
      <c r="C50" s="3" t="s">
        <v>157</v>
      </c>
      <c r="D50" s="3" t="s">
        <v>158</v>
      </c>
      <c r="E50" s="2" t="s">
        <v>17</v>
      </c>
      <c r="F50" s="2" t="s">
        <v>25</v>
      </c>
      <c r="I50" s="2" t="s">
        <v>57</v>
      </c>
      <c r="N50" s="2" t="s">
        <v>25</v>
      </c>
      <c r="O50" s="2" t="s">
        <v>0</v>
      </c>
      <c r="P50" s="2" t="s">
        <v>56</v>
      </c>
      <c r="Q50" s="2" t="s">
        <v>60</v>
      </c>
      <c r="U50" s="2" t="s">
        <v>40</v>
      </c>
      <c r="X50" s="9" t="str">
        <f t="shared" si="0"/>
        <v>Within</v>
      </c>
      <c r="Y50" s="1" t="str">
        <f t="shared" si="3"/>
        <v xml:space="preserve">Bonificación de tasa </v>
      </c>
      <c r="Z50" s="1" t="str">
        <f t="shared" si="2"/>
        <v>SE</v>
      </c>
    </row>
    <row r="51" spans="1:26" ht="28.8" x14ac:dyDescent="0.3">
      <c r="A51" s="4">
        <v>2021</v>
      </c>
      <c r="B51" s="3" t="s">
        <v>156</v>
      </c>
      <c r="C51" s="3" t="s">
        <v>157</v>
      </c>
      <c r="D51" s="3" t="s">
        <v>159</v>
      </c>
      <c r="E51" s="2" t="s">
        <v>17</v>
      </c>
      <c r="F51" s="2" t="s">
        <v>25</v>
      </c>
      <c r="H51"/>
      <c r="I51" s="2" t="s">
        <v>22</v>
      </c>
      <c r="J51"/>
      <c r="K51" s="10"/>
      <c r="L51"/>
      <c r="N51" s="2" t="s">
        <v>25</v>
      </c>
      <c r="O51" s="2" t="s">
        <v>0</v>
      </c>
      <c r="P51" s="2" t="s">
        <v>56</v>
      </c>
      <c r="Q51" s="2" t="s">
        <v>60</v>
      </c>
      <c r="U51" s="2" t="s">
        <v>40</v>
      </c>
      <c r="V51"/>
      <c r="W51"/>
      <c r="X51" s="9" t="str">
        <f t="shared" si="0"/>
        <v>Within</v>
      </c>
      <c r="Y51" s="1" t="str">
        <f t="shared" si="3"/>
        <v>Préstamos o garantías</v>
      </c>
      <c r="Z51" s="1" t="str">
        <f t="shared" si="2"/>
        <v>SE</v>
      </c>
    </row>
    <row r="52" spans="1:26" ht="28.8" x14ac:dyDescent="0.3">
      <c r="A52" s="4">
        <v>2021</v>
      </c>
      <c r="B52" s="3" t="s">
        <v>160</v>
      </c>
      <c r="C52" s="3" t="s">
        <v>161</v>
      </c>
      <c r="D52" s="3" t="s">
        <v>162</v>
      </c>
      <c r="E52" s="2" t="s">
        <v>17</v>
      </c>
      <c r="F52" s="9" t="s">
        <v>25</v>
      </c>
      <c r="G52"/>
      <c r="H52"/>
      <c r="I52" s="9" t="s">
        <v>57</v>
      </c>
      <c r="J52"/>
      <c r="K52" s="10"/>
      <c r="L52"/>
      <c r="M52" s="2" t="s">
        <v>16</v>
      </c>
      <c r="N52" s="2" t="s">
        <v>25</v>
      </c>
      <c r="O52" s="2" t="s">
        <v>0</v>
      </c>
      <c r="P52" s="9" t="s">
        <v>56</v>
      </c>
      <c r="Q52" s="9" t="s">
        <v>41</v>
      </c>
      <c r="R52" s="9"/>
      <c r="S52" s="9"/>
      <c r="T52" s="9"/>
      <c r="U52" s="2" t="s">
        <v>40</v>
      </c>
      <c r="V52" s="10" t="s">
        <v>3</v>
      </c>
      <c r="W52"/>
      <c r="X52" s="9" t="str">
        <f t="shared" si="0"/>
        <v>Within</v>
      </c>
      <c r="Y52" s="1" t="str">
        <f t="shared" si="3"/>
        <v xml:space="preserve">Bonificación de tasa </v>
      </c>
      <c r="Z52" s="1" t="str">
        <f t="shared" si="2"/>
        <v>SE</v>
      </c>
    </row>
    <row r="53" spans="1:26" ht="28.8" x14ac:dyDescent="0.3">
      <c r="A53" s="4">
        <v>2021</v>
      </c>
      <c r="B53" s="3" t="s">
        <v>160</v>
      </c>
      <c r="C53" s="3" t="s">
        <v>161</v>
      </c>
      <c r="D53" s="3" t="s">
        <v>155</v>
      </c>
      <c r="E53" s="2" t="s">
        <v>17</v>
      </c>
      <c r="F53" s="9" t="s">
        <v>25</v>
      </c>
      <c r="G53"/>
      <c r="H53"/>
      <c r="I53" s="9" t="s">
        <v>22</v>
      </c>
      <c r="J53"/>
      <c r="K53" s="10"/>
      <c r="L53"/>
      <c r="M53" s="2" t="s">
        <v>16</v>
      </c>
      <c r="N53" s="2" t="s">
        <v>25</v>
      </c>
      <c r="O53" s="2" t="s">
        <v>0</v>
      </c>
      <c r="P53" s="9" t="s">
        <v>56</v>
      </c>
      <c r="Q53" s="9" t="s">
        <v>41</v>
      </c>
      <c r="R53" s="9"/>
      <c r="S53" s="9"/>
      <c r="T53" s="9"/>
      <c r="U53" s="2" t="s">
        <v>40</v>
      </c>
      <c r="V53" s="10" t="s">
        <v>3</v>
      </c>
      <c r="W53"/>
      <c r="X53" s="9" t="str">
        <f t="shared" si="0"/>
        <v>Within</v>
      </c>
      <c r="Y53" s="1" t="str">
        <f t="shared" si="3"/>
        <v>Préstamos o garantías</v>
      </c>
      <c r="Z53" s="1" t="str">
        <f t="shared" si="2"/>
        <v>SE</v>
      </c>
    </row>
    <row r="54" spans="1:26" ht="57.6" x14ac:dyDescent="0.3">
      <c r="A54" s="4">
        <v>2021</v>
      </c>
      <c r="B54" s="3" t="s">
        <v>163</v>
      </c>
      <c r="C54" s="3" t="s">
        <v>164</v>
      </c>
      <c r="D54" s="3" t="s">
        <v>165</v>
      </c>
      <c r="E54" s="2" t="s">
        <v>17</v>
      </c>
      <c r="F54" s="9" t="s">
        <v>25</v>
      </c>
      <c r="H54"/>
      <c r="I54" s="9" t="s">
        <v>57</v>
      </c>
      <c r="J54"/>
      <c r="K54" s="10"/>
      <c r="L54"/>
      <c r="M54" s="2" t="s">
        <v>20</v>
      </c>
      <c r="N54" s="2" t="s">
        <v>25</v>
      </c>
      <c r="O54" s="2" t="s">
        <v>0</v>
      </c>
      <c r="P54" s="9" t="s">
        <v>60</v>
      </c>
      <c r="Q54" s="9" t="s">
        <v>56</v>
      </c>
      <c r="R54" s="9" t="s">
        <v>27</v>
      </c>
      <c r="S54" s="9"/>
      <c r="T54" s="9"/>
      <c r="U54" s="2" t="s">
        <v>40</v>
      </c>
      <c r="V54"/>
      <c r="W54"/>
      <c r="X54" s="9" t="str">
        <f t="shared" si="0"/>
        <v>Within</v>
      </c>
      <c r="Y54" s="1" t="str">
        <f t="shared" si="3"/>
        <v xml:space="preserve">Bonificación de tasa </v>
      </c>
      <c r="Z54" s="1" t="str">
        <f t="shared" si="2"/>
        <v>SE</v>
      </c>
    </row>
    <row r="55" spans="1:26" ht="57.6" x14ac:dyDescent="0.3">
      <c r="A55" s="4">
        <v>2021</v>
      </c>
      <c r="B55" s="3" t="s">
        <v>163</v>
      </c>
      <c r="C55" s="3" t="s">
        <v>164</v>
      </c>
      <c r="D55" s="3" t="s">
        <v>155</v>
      </c>
      <c r="E55" s="2" t="s">
        <v>17</v>
      </c>
      <c r="F55" s="9" t="s">
        <v>25</v>
      </c>
      <c r="H55"/>
      <c r="I55" s="9" t="s">
        <v>22</v>
      </c>
      <c r="J55"/>
      <c r="K55" s="10"/>
      <c r="L55"/>
      <c r="M55" s="2" t="s">
        <v>20</v>
      </c>
      <c r="N55" s="2" t="s">
        <v>25</v>
      </c>
      <c r="O55" s="2" t="s">
        <v>0</v>
      </c>
      <c r="P55" s="9" t="s">
        <v>60</v>
      </c>
      <c r="Q55" s="9" t="s">
        <v>56</v>
      </c>
      <c r="R55" s="9" t="s">
        <v>27</v>
      </c>
      <c r="S55" s="9"/>
      <c r="T55" s="9"/>
      <c r="U55" s="2" t="s">
        <v>40</v>
      </c>
      <c r="V55"/>
      <c r="W55"/>
      <c r="X55" s="9" t="str">
        <f t="shared" si="0"/>
        <v>Within</v>
      </c>
      <c r="Y55" s="1" t="str">
        <f t="shared" si="3"/>
        <v>Préstamos o garantías</v>
      </c>
      <c r="Z55" s="1" t="str">
        <f t="shared" si="2"/>
        <v>SE</v>
      </c>
    </row>
    <row r="56" spans="1:26" ht="57.6" x14ac:dyDescent="0.3">
      <c r="A56" s="4">
        <v>2021</v>
      </c>
      <c r="B56" s="3" t="s">
        <v>163</v>
      </c>
      <c r="C56" s="3" t="s">
        <v>164</v>
      </c>
      <c r="D56" s="3" t="s">
        <v>166</v>
      </c>
      <c r="E56" s="2" t="s">
        <v>17</v>
      </c>
      <c r="F56" s="9" t="s">
        <v>25</v>
      </c>
      <c r="G56"/>
      <c r="H56"/>
      <c r="I56" s="9" t="s">
        <v>22</v>
      </c>
      <c r="J56"/>
      <c r="K56" s="10"/>
      <c r="L56"/>
      <c r="M56" s="2" t="s">
        <v>20</v>
      </c>
      <c r="N56" s="2" t="s">
        <v>25</v>
      </c>
      <c r="O56" s="2" t="s">
        <v>0</v>
      </c>
      <c r="P56" s="9" t="s">
        <v>60</v>
      </c>
      <c r="Q56" s="9" t="s">
        <v>56</v>
      </c>
      <c r="R56" s="9" t="s">
        <v>27</v>
      </c>
      <c r="S56" s="9"/>
      <c r="T56" s="9"/>
      <c r="U56" s="2" t="s">
        <v>40</v>
      </c>
      <c r="V56"/>
      <c r="W56"/>
      <c r="X56" s="9" t="str">
        <f t="shared" si="0"/>
        <v>Within</v>
      </c>
      <c r="Y56" s="1" t="str">
        <f t="shared" si="3"/>
        <v>Préstamos o garantías</v>
      </c>
      <c r="Z56" s="1" t="str">
        <f t="shared" si="2"/>
        <v>SE</v>
      </c>
    </row>
    <row r="57" spans="1:26" ht="57.6" x14ac:dyDescent="0.3">
      <c r="A57" s="4">
        <v>2021</v>
      </c>
      <c r="B57" s="3" t="s">
        <v>163</v>
      </c>
      <c r="C57" s="3" t="s">
        <v>167</v>
      </c>
      <c r="D57" s="3" t="s">
        <v>168</v>
      </c>
      <c r="E57" s="2" t="s">
        <v>17</v>
      </c>
      <c r="F57" s="9" t="s">
        <v>25</v>
      </c>
      <c r="G57"/>
      <c r="H57"/>
      <c r="I57" s="9" t="s">
        <v>22</v>
      </c>
      <c r="J57"/>
      <c r="K57" s="10"/>
      <c r="L57"/>
      <c r="M57" s="2" t="s">
        <v>20</v>
      </c>
      <c r="N57" s="2" t="s">
        <v>25</v>
      </c>
      <c r="O57" s="2" t="s">
        <v>0</v>
      </c>
      <c r="P57" s="9" t="s">
        <v>60</v>
      </c>
      <c r="Q57" s="9" t="s">
        <v>56</v>
      </c>
      <c r="R57" s="9"/>
      <c r="S57" s="9"/>
      <c r="T57" s="9"/>
      <c r="U57" s="2" t="s">
        <v>40</v>
      </c>
      <c r="V57"/>
      <c r="W57"/>
      <c r="X57" s="9" t="str">
        <f t="shared" si="0"/>
        <v>Within</v>
      </c>
      <c r="Y57" s="1" t="str">
        <f t="shared" si="3"/>
        <v>Préstamos o garantías</v>
      </c>
      <c r="Z57" s="1" t="str">
        <f t="shared" si="2"/>
        <v>SE</v>
      </c>
    </row>
    <row r="58" spans="1:26" ht="43.2" x14ac:dyDescent="0.3">
      <c r="A58" s="4">
        <v>2021</v>
      </c>
      <c r="B58" s="3" t="s">
        <v>163</v>
      </c>
      <c r="C58" s="3" t="s">
        <v>169</v>
      </c>
      <c r="D58" s="3" t="s">
        <v>170</v>
      </c>
      <c r="E58" s="2" t="s">
        <v>17</v>
      </c>
      <c r="F58" s="9" t="s">
        <v>25</v>
      </c>
      <c r="G58"/>
      <c r="H58"/>
      <c r="I58" s="9" t="s">
        <v>22</v>
      </c>
      <c r="J58"/>
      <c r="K58" s="10"/>
      <c r="L58"/>
      <c r="M58" s="2" t="s">
        <v>20</v>
      </c>
      <c r="N58" s="2" t="s">
        <v>25</v>
      </c>
      <c r="O58" s="2" t="s">
        <v>0</v>
      </c>
      <c r="P58" s="9" t="s">
        <v>60</v>
      </c>
      <c r="Q58" s="9" t="s">
        <v>56</v>
      </c>
      <c r="R58" s="9"/>
      <c r="S58" s="9"/>
      <c r="T58" s="9"/>
      <c r="U58" s="2" t="s">
        <v>40</v>
      </c>
      <c r="V58"/>
      <c r="W58"/>
      <c r="X58" s="9" t="str">
        <f t="shared" si="0"/>
        <v>Within</v>
      </c>
      <c r="Y58" s="1" t="str">
        <f t="shared" si="3"/>
        <v>Préstamos o garantías</v>
      </c>
      <c r="Z58" s="1" t="str">
        <f t="shared" si="2"/>
        <v>SE</v>
      </c>
    </row>
    <row r="59" spans="1:26" ht="43.2" x14ac:dyDescent="0.3">
      <c r="A59" s="4">
        <v>2021</v>
      </c>
      <c r="B59" s="3" t="s">
        <v>163</v>
      </c>
      <c r="C59" s="3" t="s">
        <v>169</v>
      </c>
      <c r="D59" s="3" t="s">
        <v>171</v>
      </c>
      <c r="E59" s="2" t="s">
        <v>17</v>
      </c>
      <c r="F59" s="9" t="s">
        <v>25</v>
      </c>
      <c r="G59"/>
      <c r="H59"/>
      <c r="I59" s="9" t="s">
        <v>57</v>
      </c>
      <c r="J59"/>
      <c r="K59" s="10"/>
      <c r="L59"/>
      <c r="M59" s="2" t="s">
        <v>20</v>
      </c>
      <c r="N59" s="2" t="s">
        <v>25</v>
      </c>
      <c r="O59" s="2" t="s">
        <v>0</v>
      </c>
      <c r="P59" s="9" t="s">
        <v>60</v>
      </c>
      <c r="Q59" s="9" t="s">
        <v>56</v>
      </c>
      <c r="R59" s="9"/>
      <c r="S59" s="9"/>
      <c r="T59" s="9"/>
      <c r="U59" s="2" t="s">
        <v>40</v>
      </c>
      <c r="V59"/>
      <c r="W59"/>
      <c r="X59" s="9" t="str">
        <f t="shared" si="0"/>
        <v>Within</v>
      </c>
      <c r="Y59" s="1" t="str">
        <f t="shared" si="3"/>
        <v xml:space="preserve">Bonificación de tasa </v>
      </c>
      <c r="Z59" s="1" t="str">
        <f t="shared" si="2"/>
        <v>SE</v>
      </c>
    </row>
    <row r="60" spans="1:26" ht="57.6" x14ac:dyDescent="0.3">
      <c r="A60" s="4">
        <v>2021</v>
      </c>
      <c r="B60" s="3" t="s">
        <v>172</v>
      </c>
      <c r="C60" s="3" t="s">
        <v>173</v>
      </c>
      <c r="D60" s="3" t="s">
        <v>158</v>
      </c>
      <c r="E60" s="2" t="s">
        <v>17</v>
      </c>
      <c r="F60" s="9" t="s">
        <v>25</v>
      </c>
      <c r="G60"/>
      <c r="H60"/>
      <c r="I60" s="9" t="s">
        <v>57</v>
      </c>
      <c r="J60"/>
      <c r="K60" s="10"/>
      <c r="L60"/>
      <c r="M60" s="9" t="s">
        <v>47</v>
      </c>
      <c r="N60" s="2" t="s">
        <v>25</v>
      </c>
      <c r="O60" s="2" t="s">
        <v>0</v>
      </c>
      <c r="P60" s="9" t="s">
        <v>41</v>
      </c>
      <c r="Q60" s="9" t="s">
        <v>60</v>
      </c>
      <c r="R60" s="9"/>
      <c r="S60" s="9"/>
      <c r="T60" s="9"/>
      <c r="U60" s="2" t="s">
        <v>40</v>
      </c>
      <c r="V60"/>
      <c r="W60"/>
      <c r="X60" s="9" t="str">
        <f t="shared" si="0"/>
        <v>Within</v>
      </c>
      <c r="Y60" s="1" t="str">
        <f t="shared" si="3"/>
        <v xml:space="preserve">Bonificación de tasa </v>
      </c>
      <c r="Z60" s="1" t="str">
        <f t="shared" si="2"/>
        <v>SE</v>
      </c>
    </row>
    <row r="61" spans="1:26" ht="57.6" x14ac:dyDescent="0.3">
      <c r="A61" s="4">
        <v>2021</v>
      </c>
      <c r="B61" s="3" t="s">
        <v>172</v>
      </c>
      <c r="C61" s="3" t="s">
        <v>173</v>
      </c>
      <c r="D61" s="3" t="s">
        <v>159</v>
      </c>
      <c r="E61" s="2" t="s">
        <v>17</v>
      </c>
      <c r="F61" s="9" t="s">
        <v>25</v>
      </c>
      <c r="G61"/>
      <c r="H61"/>
      <c r="I61" s="9" t="s">
        <v>22</v>
      </c>
      <c r="J61"/>
      <c r="K61" s="10"/>
      <c r="L61"/>
      <c r="M61" s="9" t="s">
        <v>47</v>
      </c>
      <c r="N61" s="2" t="s">
        <v>25</v>
      </c>
      <c r="O61" s="2" t="s">
        <v>0</v>
      </c>
      <c r="P61" s="9" t="s">
        <v>41</v>
      </c>
      <c r="Q61" s="9" t="s">
        <v>60</v>
      </c>
      <c r="R61" s="9"/>
      <c r="S61" s="9"/>
      <c r="T61" s="9"/>
      <c r="U61" s="2" t="s">
        <v>40</v>
      </c>
      <c r="V61"/>
      <c r="W61"/>
      <c r="X61" s="9" t="str">
        <f t="shared" si="0"/>
        <v>Within</v>
      </c>
      <c r="Y61" s="1" t="str">
        <f t="shared" si="3"/>
        <v>Préstamos o garantías</v>
      </c>
      <c r="Z61" s="1" t="str">
        <f t="shared" si="2"/>
        <v>SE</v>
      </c>
    </row>
    <row r="62" spans="1:26" ht="28.8" x14ac:dyDescent="0.3">
      <c r="A62" s="4">
        <v>2021</v>
      </c>
      <c r="B62" s="3" t="s">
        <v>174</v>
      </c>
      <c r="C62" s="3" t="s">
        <v>175</v>
      </c>
      <c r="D62" s="3" t="s">
        <v>158</v>
      </c>
      <c r="E62" s="2" t="s">
        <v>17</v>
      </c>
      <c r="F62" s="9" t="s">
        <v>27</v>
      </c>
      <c r="G62" s="10" t="s">
        <v>19</v>
      </c>
      <c r="H62" s="10" t="s">
        <v>26</v>
      </c>
      <c r="I62" s="9" t="s">
        <v>57</v>
      </c>
      <c r="J62"/>
      <c r="K62" s="10"/>
      <c r="L62"/>
      <c r="M62" s="10" t="s">
        <v>20</v>
      </c>
      <c r="N62" s="2" t="s">
        <v>55</v>
      </c>
      <c r="O62" s="9" t="s">
        <v>60</v>
      </c>
      <c r="P62" s="9" t="s">
        <v>27</v>
      </c>
      <c r="Q62" s="9" t="s">
        <v>41</v>
      </c>
      <c r="R62" s="9" t="s">
        <v>19</v>
      </c>
      <c r="S62" s="9" t="s">
        <v>56</v>
      </c>
      <c r="T62" s="9" t="s">
        <v>52</v>
      </c>
      <c r="U62" s="2" t="s">
        <v>40</v>
      </c>
      <c r="V62" s="9" t="s">
        <v>45</v>
      </c>
      <c r="W62"/>
      <c r="X62" s="9" t="str">
        <f t="shared" si="0"/>
        <v>Within</v>
      </c>
      <c r="Y62" s="1" t="str">
        <f t="shared" si="3"/>
        <v xml:space="preserve">Bonificación de tasa </v>
      </c>
      <c r="Z62" s="1" t="str">
        <f t="shared" si="2"/>
        <v>SE</v>
      </c>
    </row>
    <row r="63" spans="1:26" ht="28.8" x14ac:dyDescent="0.3">
      <c r="A63" s="4">
        <v>2021</v>
      </c>
      <c r="B63" s="3" t="s">
        <v>174</v>
      </c>
      <c r="C63" s="3" t="s">
        <v>175</v>
      </c>
      <c r="D63" s="3" t="s">
        <v>159</v>
      </c>
      <c r="E63" s="2" t="s">
        <v>17</v>
      </c>
      <c r="F63" s="9" t="s">
        <v>27</v>
      </c>
      <c r="G63" s="10" t="s">
        <v>19</v>
      </c>
      <c r="H63" s="10" t="s">
        <v>26</v>
      </c>
      <c r="I63" s="9" t="s">
        <v>22</v>
      </c>
      <c r="J63"/>
      <c r="K63" s="10"/>
      <c r="L63"/>
      <c r="M63" s="10" t="s">
        <v>20</v>
      </c>
      <c r="N63" s="2" t="s">
        <v>55</v>
      </c>
      <c r="O63" s="9" t="s">
        <v>60</v>
      </c>
      <c r="P63" s="9" t="s">
        <v>27</v>
      </c>
      <c r="Q63" s="9" t="s">
        <v>41</v>
      </c>
      <c r="R63" s="9" t="s">
        <v>19</v>
      </c>
      <c r="S63" s="9" t="s">
        <v>56</v>
      </c>
      <c r="T63" s="9" t="s">
        <v>52</v>
      </c>
      <c r="U63" s="2" t="s">
        <v>40</v>
      </c>
      <c r="V63" s="9" t="s">
        <v>45</v>
      </c>
      <c r="W63"/>
      <c r="X63" s="9" t="str">
        <f t="shared" si="0"/>
        <v>Within</v>
      </c>
      <c r="Y63" s="1" t="str">
        <f t="shared" si="3"/>
        <v>Préstamos o garantías</v>
      </c>
      <c r="Z63" s="1" t="str">
        <f t="shared" si="2"/>
        <v>SE</v>
      </c>
    </row>
    <row r="64" spans="1:26" ht="28.8" x14ac:dyDescent="0.3">
      <c r="A64" s="4">
        <v>2021</v>
      </c>
      <c r="B64" s="3" t="s">
        <v>176</v>
      </c>
      <c r="C64" s="3" t="s">
        <v>177</v>
      </c>
      <c r="D64" s="3" t="s">
        <v>158</v>
      </c>
      <c r="E64" s="2" t="s">
        <v>17</v>
      </c>
      <c r="F64" s="1"/>
      <c r="G64"/>
      <c r="H64"/>
      <c r="I64" s="9" t="s">
        <v>57</v>
      </c>
      <c r="J64" s="9"/>
      <c r="K64" s="10"/>
      <c r="L64"/>
      <c r="M64" s="1"/>
      <c r="N64" s="2" t="s">
        <v>55</v>
      </c>
      <c r="O64" s="2" t="s">
        <v>0</v>
      </c>
      <c r="P64"/>
      <c r="Q64"/>
      <c r="R64" s="9"/>
      <c r="S64" s="9"/>
      <c r="T64" s="9"/>
      <c r="U64" s="2" t="s">
        <v>40</v>
      </c>
      <c r="V64" s="9" t="s">
        <v>45</v>
      </c>
      <c r="W64"/>
      <c r="X64" s="9" t="str">
        <f t="shared" si="0"/>
        <v>Within</v>
      </c>
      <c r="Y64" s="1" t="str">
        <f t="shared" si="3"/>
        <v xml:space="preserve">Bonificación de tasa </v>
      </c>
      <c r="Z64" s="1" t="str">
        <f t="shared" si="2"/>
        <v>SE</v>
      </c>
    </row>
    <row r="65" spans="1:26" ht="28.8" x14ac:dyDescent="0.3">
      <c r="A65" s="4">
        <v>2021</v>
      </c>
      <c r="B65" s="3" t="s">
        <v>176</v>
      </c>
      <c r="C65" s="3" t="s">
        <v>177</v>
      </c>
      <c r="D65" s="3" t="s">
        <v>178</v>
      </c>
      <c r="E65" s="2" t="s">
        <v>17</v>
      </c>
      <c r="F65" s="1"/>
      <c r="G65"/>
      <c r="H65"/>
      <c r="I65" s="9" t="s">
        <v>22</v>
      </c>
      <c r="J65" s="9"/>
      <c r="K65" s="10"/>
      <c r="L65"/>
      <c r="M65" s="1"/>
      <c r="N65" s="2" t="s">
        <v>55</v>
      </c>
      <c r="O65" s="2" t="s">
        <v>0</v>
      </c>
      <c r="P65"/>
      <c r="Q65"/>
      <c r="R65" s="9"/>
      <c r="S65" s="9"/>
      <c r="T65" s="9"/>
      <c r="U65" s="2" t="s">
        <v>40</v>
      </c>
      <c r="V65" s="9" t="s">
        <v>45</v>
      </c>
      <c r="W65"/>
      <c r="X65" s="9" t="str">
        <f t="shared" si="0"/>
        <v>Within</v>
      </c>
      <c r="Y65" s="1" t="str">
        <f t="shared" si="3"/>
        <v>Préstamos o garantías</v>
      </c>
      <c r="Z65" s="1" t="str">
        <f t="shared" si="2"/>
        <v>SE</v>
      </c>
    </row>
    <row r="66" spans="1:26" ht="28.8" x14ac:dyDescent="0.3">
      <c r="A66" s="4">
        <v>2021</v>
      </c>
      <c r="B66" s="3" t="s">
        <v>179</v>
      </c>
      <c r="C66" s="3" t="s">
        <v>180</v>
      </c>
      <c r="D66" s="3" t="s">
        <v>158</v>
      </c>
      <c r="E66" s="2" t="s">
        <v>13</v>
      </c>
      <c r="F66" s="9" t="s">
        <v>181</v>
      </c>
      <c r="G66" s="9" t="s">
        <v>25</v>
      </c>
      <c r="H66"/>
      <c r="I66" s="9" t="s">
        <v>57</v>
      </c>
      <c r="J66"/>
      <c r="K66" s="10"/>
      <c r="L66"/>
      <c r="M66" s="10" t="s">
        <v>16</v>
      </c>
      <c r="N66" s="9" t="s">
        <v>25</v>
      </c>
      <c r="O66" s="2" t="s">
        <v>0</v>
      </c>
      <c r="P66"/>
      <c r="Q66"/>
      <c r="R66" s="9"/>
      <c r="S66" s="9"/>
      <c r="T66" s="9"/>
      <c r="U66" s="2" t="s">
        <v>40</v>
      </c>
      <c r="V66"/>
      <c r="W66"/>
      <c r="X66" s="9" t="str">
        <f t="shared" ref="X66:X129" si="4">+IF(I66&lt;&gt;"","Within",IF(J66&lt;&gt;"","Between",IF(K66&lt;&gt;"","Demanda","Gobernanza")))</f>
        <v>Within</v>
      </c>
      <c r="Y66" s="1" t="str">
        <f t="shared" si="3"/>
        <v xml:space="preserve">Bonificación de tasa </v>
      </c>
      <c r="Z66" s="1" t="str">
        <f t="shared" ref="Z66:Z129" si="5">+LEFT(B66,2)</f>
        <v>SE</v>
      </c>
    </row>
    <row r="67" spans="1:26" ht="28.8" x14ac:dyDescent="0.3">
      <c r="A67" s="4">
        <v>2021</v>
      </c>
      <c r="B67" s="3" t="s">
        <v>179</v>
      </c>
      <c r="C67" s="3" t="s">
        <v>180</v>
      </c>
      <c r="D67" s="3" t="s">
        <v>178</v>
      </c>
      <c r="E67" s="2" t="s">
        <v>13</v>
      </c>
      <c r="F67" s="9" t="s">
        <v>181</v>
      </c>
      <c r="G67" s="9" t="s">
        <v>25</v>
      </c>
      <c r="H67"/>
      <c r="I67" s="9" t="s">
        <v>22</v>
      </c>
      <c r="J67"/>
      <c r="K67" s="10"/>
      <c r="L67"/>
      <c r="M67" s="10" t="s">
        <v>16</v>
      </c>
      <c r="N67" s="9" t="s">
        <v>25</v>
      </c>
      <c r="O67" s="2" t="s">
        <v>0</v>
      </c>
      <c r="P67"/>
      <c r="Q67"/>
      <c r="R67" s="9"/>
      <c r="S67" s="9"/>
      <c r="T67" s="9"/>
      <c r="U67" s="2" t="s">
        <v>40</v>
      </c>
      <c r="V67"/>
      <c r="W67"/>
      <c r="X67" s="9" t="str">
        <f t="shared" si="4"/>
        <v>Within</v>
      </c>
      <c r="Y67" s="1" t="str">
        <f t="shared" si="3"/>
        <v>Préstamos o garantías</v>
      </c>
      <c r="Z67" s="1" t="str">
        <f t="shared" si="5"/>
        <v>SE</v>
      </c>
    </row>
    <row r="68" spans="1:26" ht="28.8" x14ac:dyDescent="0.3">
      <c r="A68" s="4">
        <v>2021</v>
      </c>
      <c r="B68" s="3" t="s">
        <v>182</v>
      </c>
      <c r="C68" s="3" t="s">
        <v>183</v>
      </c>
      <c r="D68" s="3" t="s">
        <v>184</v>
      </c>
      <c r="E68" s="2" t="s">
        <v>13</v>
      </c>
      <c r="F68" s="9" t="s">
        <v>181</v>
      </c>
      <c r="G68" s="9" t="s">
        <v>25</v>
      </c>
      <c r="H68"/>
      <c r="I68" s="9" t="s">
        <v>57</v>
      </c>
      <c r="J68"/>
      <c r="K68" s="10"/>
      <c r="L68"/>
      <c r="M68" s="10" t="s">
        <v>16</v>
      </c>
      <c r="N68" s="9" t="s">
        <v>25</v>
      </c>
      <c r="O68" s="2" t="s">
        <v>0</v>
      </c>
      <c r="P68"/>
      <c r="Q68"/>
      <c r="R68" s="9"/>
      <c r="S68" s="9"/>
      <c r="T68" s="9"/>
      <c r="U68" s="2" t="s">
        <v>40</v>
      </c>
      <c r="V68"/>
      <c r="W68"/>
      <c r="X68" s="9" t="str">
        <f t="shared" si="4"/>
        <v>Within</v>
      </c>
      <c r="Y68" s="1" t="str">
        <f t="shared" si="3"/>
        <v xml:space="preserve">Bonificación de tasa </v>
      </c>
      <c r="Z68" s="1" t="str">
        <f t="shared" si="5"/>
        <v>SE</v>
      </c>
    </row>
    <row r="69" spans="1:26" ht="28.8" x14ac:dyDescent="0.3">
      <c r="A69" s="4">
        <v>2021</v>
      </c>
      <c r="B69" s="3" t="s">
        <v>179</v>
      </c>
      <c r="C69" s="3" t="s">
        <v>180</v>
      </c>
      <c r="D69" s="3" t="s">
        <v>185</v>
      </c>
      <c r="E69" s="2" t="s">
        <v>13</v>
      </c>
      <c r="F69" s="9" t="s">
        <v>25</v>
      </c>
      <c r="G69" s="9" t="s">
        <v>46</v>
      </c>
      <c r="H69"/>
      <c r="I69" s="9" t="s">
        <v>22</v>
      </c>
      <c r="J69"/>
      <c r="K69" s="10"/>
      <c r="L69"/>
      <c r="M69" s="10" t="s">
        <v>16</v>
      </c>
      <c r="N69" s="9" t="s">
        <v>0</v>
      </c>
      <c r="O69" s="2" t="s">
        <v>25</v>
      </c>
      <c r="P69"/>
      <c r="Q69"/>
      <c r="R69" s="9"/>
      <c r="S69" s="9"/>
      <c r="T69" s="9"/>
      <c r="U69" s="2" t="s">
        <v>40</v>
      </c>
      <c r="V69"/>
      <c r="W69"/>
      <c r="X69" s="9" t="str">
        <f t="shared" si="4"/>
        <v>Within</v>
      </c>
      <c r="Y69" s="1" t="s">
        <v>186</v>
      </c>
      <c r="Z69" s="1" t="str">
        <f t="shared" si="5"/>
        <v>SE</v>
      </c>
    </row>
    <row r="70" spans="1:26" ht="28.8" x14ac:dyDescent="0.3">
      <c r="A70" s="4">
        <v>2021</v>
      </c>
      <c r="B70" s="3" t="s">
        <v>182</v>
      </c>
      <c r="C70" s="3" t="s">
        <v>183</v>
      </c>
      <c r="D70" s="3" t="s">
        <v>178</v>
      </c>
      <c r="E70" s="2" t="s">
        <v>13</v>
      </c>
      <c r="F70" s="9" t="s">
        <v>181</v>
      </c>
      <c r="G70" s="9" t="s">
        <v>25</v>
      </c>
      <c r="H70"/>
      <c r="I70" s="9" t="s">
        <v>22</v>
      </c>
      <c r="J70"/>
      <c r="K70" s="10"/>
      <c r="L70"/>
      <c r="M70" s="10" t="s">
        <v>16</v>
      </c>
      <c r="N70" s="9" t="s">
        <v>25</v>
      </c>
      <c r="O70" s="2" t="s">
        <v>0</v>
      </c>
      <c r="P70"/>
      <c r="Q70"/>
      <c r="R70" s="9"/>
      <c r="S70" s="9"/>
      <c r="T70" s="9"/>
      <c r="U70" s="2" t="s">
        <v>40</v>
      </c>
      <c r="V70"/>
      <c r="W70"/>
      <c r="X70" s="9" t="str">
        <f t="shared" si="4"/>
        <v>Within</v>
      </c>
      <c r="Y70" s="1" t="str">
        <f t="shared" ref="Y70:Y84" si="6">+CONCATENATE(I70,J70,K70,L70)</f>
        <v>Préstamos o garantías</v>
      </c>
      <c r="Z70" s="1" t="str">
        <f t="shared" si="5"/>
        <v>SE</v>
      </c>
    </row>
    <row r="71" spans="1:26" ht="43.2" x14ac:dyDescent="0.3">
      <c r="A71" s="4">
        <v>2021</v>
      </c>
      <c r="B71" s="3" t="s">
        <v>187</v>
      </c>
      <c r="C71" s="3" t="s">
        <v>188</v>
      </c>
      <c r="D71" s="8" t="s">
        <v>189</v>
      </c>
      <c r="E71" s="2" t="s">
        <v>17</v>
      </c>
      <c r="F71" s="9" t="s">
        <v>25</v>
      </c>
      <c r="G71"/>
      <c r="H71"/>
      <c r="I71" s="10"/>
      <c r="J71" s="9" t="s">
        <v>38</v>
      </c>
      <c r="K71" s="10"/>
      <c r="L71" s="9"/>
      <c r="M71" s="10" t="s">
        <v>16</v>
      </c>
      <c r="N71" s="9" t="s">
        <v>25</v>
      </c>
      <c r="O71" s="9" t="s">
        <v>816</v>
      </c>
      <c r="P71" s="9" t="s">
        <v>60</v>
      </c>
      <c r="Q71" s="9"/>
      <c r="R71" s="9"/>
      <c r="S71" s="9"/>
      <c r="T71" s="9"/>
      <c r="U71" s="9" t="s">
        <v>40</v>
      </c>
      <c r="W71"/>
      <c r="X71" s="9" t="str">
        <f t="shared" si="4"/>
        <v>Between</v>
      </c>
      <c r="Y71" s="1" t="str">
        <f t="shared" si="6"/>
        <v>Framework</v>
      </c>
      <c r="Z71" s="1" t="str">
        <f t="shared" si="5"/>
        <v>SE</v>
      </c>
    </row>
    <row r="72" spans="1:26" ht="43.2" x14ac:dyDescent="0.3">
      <c r="A72" s="4">
        <v>2021</v>
      </c>
      <c r="B72" s="3" t="s">
        <v>190</v>
      </c>
      <c r="C72" s="3" t="s">
        <v>191</v>
      </c>
      <c r="D72" s="8" t="s">
        <v>189</v>
      </c>
      <c r="E72" s="2" t="s">
        <v>17</v>
      </c>
      <c r="F72" s="9" t="s">
        <v>25</v>
      </c>
      <c r="G72"/>
      <c r="H72"/>
      <c r="I72" s="10"/>
      <c r="J72" s="9" t="s">
        <v>38</v>
      </c>
      <c r="K72" s="10"/>
      <c r="L72" s="9"/>
      <c r="M72" s="10" t="s">
        <v>16</v>
      </c>
      <c r="N72" s="9" t="s">
        <v>25</v>
      </c>
      <c r="O72" s="9" t="s">
        <v>816</v>
      </c>
      <c r="P72"/>
      <c r="Q72"/>
      <c r="R72" s="9"/>
      <c r="S72" s="9"/>
      <c r="T72" s="9"/>
      <c r="U72" s="9" t="s">
        <v>40</v>
      </c>
      <c r="W72"/>
      <c r="X72" s="9" t="str">
        <f t="shared" si="4"/>
        <v>Between</v>
      </c>
      <c r="Y72" s="1" t="str">
        <f t="shared" si="6"/>
        <v>Framework</v>
      </c>
      <c r="Z72" s="1" t="str">
        <f t="shared" si="5"/>
        <v>SE</v>
      </c>
    </row>
    <row r="73" spans="1:26" ht="43.2" x14ac:dyDescent="0.3">
      <c r="A73" s="4">
        <v>2021</v>
      </c>
      <c r="B73" s="3" t="s">
        <v>192</v>
      </c>
      <c r="C73" s="3" t="s">
        <v>193</v>
      </c>
      <c r="D73" s="8" t="s">
        <v>194</v>
      </c>
      <c r="E73" s="2" t="s">
        <v>17</v>
      </c>
      <c r="F73" s="9" t="s">
        <v>25</v>
      </c>
      <c r="G73"/>
      <c r="H73"/>
      <c r="I73" s="9" t="s">
        <v>22</v>
      </c>
      <c r="J73" s="10"/>
      <c r="K73" s="10"/>
      <c r="L73"/>
      <c r="M73"/>
      <c r="N73" s="9" t="s">
        <v>25</v>
      </c>
      <c r="O73" s="9" t="s">
        <v>0</v>
      </c>
      <c r="P73"/>
      <c r="Q73"/>
      <c r="R73" s="9"/>
      <c r="S73" s="9"/>
      <c r="T73" s="9"/>
      <c r="U73" s="9" t="s">
        <v>40</v>
      </c>
      <c r="V73"/>
      <c r="W73"/>
      <c r="X73" s="9" t="str">
        <f t="shared" si="4"/>
        <v>Within</v>
      </c>
      <c r="Y73" s="1" t="str">
        <f t="shared" si="6"/>
        <v>Préstamos o garantías</v>
      </c>
      <c r="Z73" s="1" t="str">
        <f t="shared" si="5"/>
        <v>SE</v>
      </c>
    </row>
    <row r="74" spans="1:26" ht="28.8" x14ac:dyDescent="0.3">
      <c r="A74" s="4">
        <v>2021</v>
      </c>
      <c r="B74" s="3" t="s">
        <v>195</v>
      </c>
      <c r="C74" s="3" t="s">
        <v>196</v>
      </c>
      <c r="D74" s="11" t="s">
        <v>197</v>
      </c>
      <c r="E74" s="2" t="s">
        <v>17</v>
      </c>
      <c r="F74" s="9" t="s">
        <v>25</v>
      </c>
      <c r="G74"/>
      <c r="H74"/>
      <c r="I74" s="9" t="s">
        <v>22</v>
      </c>
      <c r="J74" s="10"/>
      <c r="K74" s="10"/>
      <c r="L74"/>
      <c r="M74"/>
      <c r="N74" s="9" t="s">
        <v>25</v>
      </c>
      <c r="O74" s="9" t="s">
        <v>0</v>
      </c>
      <c r="P74"/>
      <c r="Q74"/>
      <c r="R74" s="9"/>
      <c r="S74" s="9"/>
      <c r="T74" s="9"/>
      <c r="U74" s="9" t="s">
        <v>40</v>
      </c>
      <c r="V74"/>
      <c r="W74"/>
      <c r="X74" s="9" t="str">
        <f t="shared" si="4"/>
        <v>Within</v>
      </c>
      <c r="Y74" s="1" t="str">
        <f t="shared" si="6"/>
        <v>Préstamos o garantías</v>
      </c>
      <c r="Z74" s="1" t="str">
        <f t="shared" si="5"/>
        <v>SE</v>
      </c>
    </row>
    <row r="75" spans="1:26" ht="57.6" x14ac:dyDescent="0.3">
      <c r="A75" s="4">
        <v>2021</v>
      </c>
      <c r="B75" s="3" t="s">
        <v>198</v>
      </c>
      <c r="C75" s="3" t="s">
        <v>199</v>
      </c>
      <c r="D75" s="8" t="s">
        <v>200</v>
      </c>
      <c r="E75" s="2" t="s">
        <v>13</v>
      </c>
      <c r="F75" s="9" t="s">
        <v>25</v>
      </c>
      <c r="G75" s="9" t="s">
        <v>46</v>
      </c>
      <c r="H75"/>
      <c r="I75" s="9" t="s">
        <v>22</v>
      </c>
      <c r="J75"/>
      <c r="K75" s="10"/>
      <c r="L75"/>
      <c r="M75" s="9" t="s">
        <v>47</v>
      </c>
      <c r="N75" s="9" t="s">
        <v>25</v>
      </c>
      <c r="O75" s="9" t="s">
        <v>0</v>
      </c>
      <c r="P75" s="9" t="s">
        <v>41</v>
      </c>
      <c r="Q75" s="9" t="s">
        <v>816</v>
      </c>
      <c r="R75" s="9" t="s">
        <v>60</v>
      </c>
      <c r="S75" s="9"/>
      <c r="T75" s="9"/>
      <c r="U75" s="10" t="s">
        <v>40</v>
      </c>
      <c r="V75" s="10" t="s">
        <v>3</v>
      </c>
      <c r="W75"/>
      <c r="X75" s="9" t="str">
        <f t="shared" si="4"/>
        <v>Within</v>
      </c>
      <c r="Y75" s="1" t="str">
        <f t="shared" si="6"/>
        <v>Préstamos o garantías</v>
      </c>
      <c r="Z75" s="1" t="str">
        <f t="shared" si="5"/>
        <v>SE</v>
      </c>
    </row>
    <row r="76" spans="1:26" ht="43.2" x14ac:dyDescent="0.3">
      <c r="A76" s="4">
        <v>2021</v>
      </c>
      <c r="B76" s="3" t="s">
        <v>198</v>
      </c>
      <c r="C76" s="3" t="s">
        <v>199</v>
      </c>
      <c r="D76" s="11" t="s">
        <v>95</v>
      </c>
      <c r="E76" s="2" t="s">
        <v>13</v>
      </c>
      <c r="F76" s="9" t="s">
        <v>25</v>
      </c>
      <c r="G76" s="9" t="s">
        <v>46</v>
      </c>
      <c r="H76"/>
      <c r="I76" s="9"/>
      <c r="J76"/>
      <c r="K76" s="10"/>
      <c r="L76" s="9" t="s">
        <v>44</v>
      </c>
      <c r="M76" s="10" t="s">
        <v>16</v>
      </c>
      <c r="N76" s="9" t="s">
        <v>25</v>
      </c>
      <c r="O76" s="9" t="s">
        <v>0</v>
      </c>
      <c r="P76" s="9" t="s">
        <v>41</v>
      </c>
      <c r="Q76" s="9" t="s">
        <v>816</v>
      </c>
      <c r="R76" s="9" t="s">
        <v>60</v>
      </c>
      <c r="S76" s="9"/>
      <c r="T76" s="9"/>
      <c r="U76" s="10" t="s">
        <v>40</v>
      </c>
      <c r="V76" s="10" t="s">
        <v>3</v>
      </c>
      <c r="W76"/>
      <c r="X76" s="9" t="str">
        <f t="shared" si="4"/>
        <v>Gobernanza</v>
      </c>
      <c r="Y76" s="1" t="str">
        <f t="shared" si="6"/>
        <v>Vinculación público-privada</v>
      </c>
      <c r="Z76" s="1" t="str">
        <f t="shared" si="5"/>
        <v>SE</v>
      </c>
    </row>
    <row r="77" spans="1:26" ht="43.2" x14ac:dyDescent="0.3">
      <c r="A77" s="4">
        <v>2021</v>
      </c>
      <c r="B77" s="3" t="s">
        <v>201</v>
      </c>
      <c r="C77" s="3" t="s">
        <v>202</v>
      </c>
      <c r="D77" s="11" t="s">
        <v>4</v>
      </c>
      <c r="E77" s="2" t="s">
        <v>13</v>
      </c>
      <c r="F77" s="9" t="s">
        <v>25</v>
      </c>
      <c r="G77" s="9" t="s">
        <v>15</v>
      </c>
      <c r="H77" s="9" t="s">
        <v>27</v>
      </c>
      <c r="I77" s="9" t="s">
        <v>21</v>
      </c>
      <c r="J77"/>
      <c r="K77" s="10"/>
      <c r="L77"/>
      <c r="M77" s="10" t="s">
        <v>20</v>
      </c>
      <c r="N77" s="9" t="s">
        <v>49</v>
      </c>
      <c r="O77" s="9" t="s">
        <v>52</v>
      </c>
      <c r="P77" s="9" t="s">
        <v>25</v>
      </c>
      <c r="Q77" s="9" t="s">
        <v>27</v>
      </c>
      <c r="R77" s="9"/>
      <c r="S77" s="9"/>
      <c r="T77" s="9"/>
      <c r="U77" s="9" t="s">
        <v>5</v>
      </c>
      <c r="V77" s="10" t="s">
        <v>40</v>
      </c>
      <c r="W77" t="s">
        <v>2</v>
      </c>
      <c r="X77" s="9" t="str">
        <f t="shared" si="4"/>
        <v>Within</v>
      </c>
      <c r="Y77" s="1" t="str">
        <f t="shared" si="6"/>
        <v>Subsidios Otros</v>
      </c>
      <c r="Z77" s="1" t="str">
        <f t="shared" si="5"/>
        <v>SE</v>
      </c>
    </row>
    <row r="78" spans="1:26" ht="28.8" x14ac:dyDescent="0.3">
      <c r="A78" s="4">
        <v>2021</v>
      </c>
      <c r="B78" s="3" t="s">
        <v>203</v>
      </c>
      <c r="C78" s="3" t="s">
        <v>204</v>
      </c>
      <c r="D78" s="11" t="s">
        <v>4</v>
      </c>
      <c r="E78" s="2" t="s">
        <v>13</v>
      </c>
      <c r="F78" s="9" t="s">
        <v>27</v>
      </c>
      <c r="G78"/>
      <c r="H78"/>
      <c r="I78" s="9" t="s">
        <v>21</v>
      </c>
      <c r="J78"/>
      <c r="K78" s="10"/>
      <c r="L78" s="9"/>
      <c r="M78" s="10" t="s">
        <v>20</v>
      </c>
      <c r="N78" s="9" t="s">
        <v>27</v>
      </c>
      <c r="O78" s="9"/>
      <c r="P78" s="12"/>
      <c r="Q78" s="13"/>
      <c r="R78" s="13"/>
      <c r="S78" s="13"/>
      <c r="T78" s="13"/>
      <c r="U78" s="9" t="s">
        <v>5</v>
      </c>
      <c r="V78" s="9" t="s">
        <v>51</v>
      </c>
      <c r="W78"/>
      <c r="X78" s="9" t="str">
        <f t="shared" si="4"/>
        <v>Within</v>
      </c>
      <c r="Y78" s="1" t="str">
        <f t="shared" si="6"/>
        <v>Subsidios Otros</v>
      </c>
      <c r="Z78" s="1" t="str">
        <f t="shared" si="5"/>
        <v>SE</v>
      </c>
    </row>
    <row r="79" spans="1:26" ht="28.8" x14ac:dyDescent="0.3">
      <c r="A79" s="4">
        <v>2021</v>
      </c>
      <c r="B79" s="3" t="s">
        <v>205</v>
      </c>
      <c r="C79" s="3" t="s">
        <v>206</v>
      </c>
      <c r="D79" s="11" t="s">
        <v>4</v>
      </c>
      <c r="E79" s="2" t="s">
        <v>17</v>
      </c>
      <c r="F79" s="9" t="s">
        <v>25</v>
      </c>
      <c r="G79"/>
      <c r="H79"/>
      <c r="I79" s="9" t="s">
        <v>21</v>
      </c>
      <c r="J79"/>
      <c r="K79" s="10"/>
      <c r="L79"/>
      <c r="M79" s="10" t="s">
        <v>20</v>
      </c>
      <c r="N79" s="9" t="s">
        <v>0</v>
      </c>
      <c r="O79" s="10" t="s">
        <v>56</v>
      </c>
      <c r="P79" s="9" t="s">
        <v>25</v>
      </c>
      <c r="Q79"/>
      <c r="R79" s="9"/>
      <c r="S79" s="9"/>
      <c r="T79" s="9"/>
      <c r="U79" s="9" t="s">
        <v>5</v>
      </c>
      <c r="V79"/>
      <c r="W79"/>
      <c r="X79" s="9" t="str">
        <f t="shared" si="4"/>
        <v>Within</v>
      </c>
      <c r="Y79" s="1" t="str">
        <f t="shared" si="6"/>
        <v>Subsidios Otros</v>
      </c>
      <c r="Z79" s="1" t="str">
        <f t="shared" si="5"/>
        <v>SE</v>
      </c>
    </row>
    <row r="80" spans="1:26" ht="28.8" x14ac:dyDescent="0.3">
      <c r="A80" s="4">
        <v>2021</v>
      </c>
      <c r="B80" s="3" t="s">
        <v>207</v>
      </c>
      <c r="C80" s="3" t="s">
        <v>208</v>
      </c>
      <c r="D80" s="8" t="s">
        <v>53</v>
      </c>
      <c r="E80" s="2" t="s">
        <v>17</v>
      </c>
      <c r="F80" s="9" t="s">
        <v>25</v>
      </c>
      <c r="G80" s="9"/>
      <c r="H80" s="9"/>
      <c r="I80" s="9" t="s">
        <v>53</v>
      </c>
      <c r="J80" s="9"/>
      <c r="K80" s="9"/>
      <c r="L80" s="9"/>
      <c r="M80" s="10" t="s">
        <v>16</v>
      </c>
      <c r="N80" s="9" t="s">
        <v>0</v>
      </c>
      <c r="O80" s="9" t="s">
        <v>41</v>
      </c>
      <c r="P80" s="9" t="s">
        <v>60</v>
      </c>
      <c r="Q80" s="9" t="s">
        <v>25</v>
      </c>
      <c r="R80" s="9"/>
      <c r="S80" s="9"/>
      <c r="T80" s="9"/>
      <c r="U80" s="10" t="s">
        <v>40</v>
      </c>
      <c r="V80" s="9"/>
      <c r="W80" s="9"/>
      <c r="X80" s="9" t="str">
        <f t="shared" si="4"/>
        <v>Within</v>
      </c>
      <c r="Y80" s="1" t="str">
        <f t="shared" si="6"/>
        <v>Capacitación</v>
      </c>
      <c r="Z80" s="1" t="str">
        <f t="shared" si="5"/>
        <v>SE</v>
      </c>
    </row>
    <row r="81" spans="1:26" ht="43.2" x14ac:dyDescent="0.3">
      <c r="A81" s="4">
        <v>2021</v>
      </c>
      <c r="B81" s="3" t="s">
        <v>207</v>
      </c>
      <c r="C81" s="3" t="s">
        <v>208</v>
      </c>
      <c r="D81" s="8" t="s">
        <v>209</v>
      </c>
      <c r="E81" s="2" t="s">
        <v>17</v>
      </c>
      <c r="F81" s="9" t="s">
        <v>25</v>
      </c>
      <c r="G81" s="9"/>
      <c r="H81" s="9"/>
      <c r="I81" s="9" t="s">
        <v>22</v>
      </c>
      <c r="J81" s="9"/>
      <c r="K81" s="9"/>
      <c r="L81" s="9"/>
      <c r="M81" s="10" t="s">
        <v>16</v>
      </c>
      <c r="N81" s="9" t="s">
        <v>0</v>
      </c>
      <c r="O81" s="9" t="s">
        <v>41</v>
      </c>
      <c r="P81" s="9" t="s">
        <v>60</v>
      </c>
      <c r="Q81" s="9" t="s">
        <v>25</v>
      </c>
      <c r="R81" s="9"/>
      <c r="S81" s="9"/>
      <c r="T81" s="9"/>
      <c r="U81" s="10" t="s">
        <v>40</v>
      </c>
      <c r="V81" s="9"/>
      <c r="W81" s="9"/>
      <c r="X81" s="9" t="str">
        <f t="shared" si="4"/>
        <v>Within</v>
      </c>
      <c r="Y81" s="1" t="str">
        <f t="shared" si="6"/>
        <v>Préstamos o garantías</v>
      </c>
      <c r="Z81" s="1" t="str">
        <f t="shared" si="5"/>
        <v>SE</v>
      </c>
    </row>
    <row r="82" spans="1:26" ht="28.8" x14ac:dyDescent="0.3">
      <c r="A82" s="4">
        <v>2021</v>
      </c>
      <c r="B82" s="3" t="s">
        <v>207</v>
      </c>
      <c r="C82" s="3" t="s">
        <v>208</v>
      </c>
      <c r="D82" s="8" t="s">
        <v>82</v>
      </c>
      <c r="E82" s="2" t="s">
        <v>17</v>
      </c>
      <c r="F82" s="9" t="s">
        <v>25</v>
      </c>
      <c r="G82" s="9"/>
      <c r="H82" s="9"/>
      <c r="I82" s="9" t="s">
        <v>50</v>
      </c>
      <c r="J82" s="9"/>
      <c r="K82" s="9"/>
      <c r="L82" s="9"/>
      <c r="M82" s="10" t="s">
        <v>16</v>
      </c>
      <c r="N82" s="9" t="s">
        <v>0</v>
      </c>
      <c r="O82" s="9" t="s">
        <v>41</v>
      </c>
      <c r="P82" s="9" t="s">
        <v>60</v>
      </c>
      <c r="Q82" s="9" t="s">
        <v>25</v>
      </c>
      <c r="R82" s="9"/>
      <c r="S82" s="9"/>
      <c r="T82" s="9"/>
      <c r="U82" s="10" t="s">
        <v>40</v>
      </c>
      <c r="V82" s="9"/>
      <c r="W82" s="9"/>
      <c r="X82" s="9" t="str">
        <f t="shared" si="4"/>
        <v>Within</v>
      </c>
      <c r="Y82" s="1" t="str">
        <f t="shared" si="6"/>
        <v>Asistencia técnica</v>
      </c>
      <c r="Z82" s="1" t="str">
        <f t="shared" si="5"/>
        <v>SE</v>
      </c>
    </row>
    <row r="83" spans="1:26" ht="43.2" x14ac:dyDescent="0.3">
      <c r="A83" s="4">
        <v>2021</v>
      </c>
      <c r="B83" s="3" t="s">
        <v>163</v>
      </c>
      <c r="C83" s="3" t="s">
        <v>169</v>
      </c>
      <c r="D83" s="3" t="s">
        <v>155</v>
      </c>
      <c r="E83" s="2" t="s">
        <v>17</v>
      </c>
      <c r="F83" s="9" t="s">
        <v>25</v>
      </c>
      <c r="G83"/>
      <c r="H83"/>
      <c r="I83" s="9" t="s">
        <v>22</v>
      </c>
      <c r="J83"/>
      <c r="K83" s="10"/>
      <c r="L83"/>
      <c r="M83" s="2" t="s">
        <v>20</v>
      </c>
      <c r="N83" s="2" t="s">
        <v>25</v>
      </c>
      <c r="O83" s="2" t="s">
        <v>0</v>
      </c>
      <c r="P83" s="9" t="s">
        <v>60</v>
      </c>
      <c r="Q83" s="9" t="s">
        <v>56</v>
      </c>
      <c r="R83" s="9"/>
      <c r="S83" s="9"/>
      <c r="T83" s="9"/>
      <c r="U83" s="2" t="s">
        <v>40</v>
      </c>
      <c r="V83"/>
      <c r="W83"/>
      <c r="X83" s="9" t="str">
        <f t="shared" si="4"/>
        <v>Within</v>
      </c>
      <c r="Y83" s="1" t="str">
        <f t="shared" si="6"/>
        <v>Préstamos o garantías</v>
      </c>
      <c r="Z83" s="1" t="str">
        <f t="shared" si="5"/>
        <v>SE</v>
      </c>
    </row>
    <row r="84" spans="1:26" ht="28.8" x14ac:dyDescent="0.3">
      <c r="A84" s="4">
        <v>2021</v>
      </c>
      <c r="B84" s="3" t="s">
        <v>741</v>
      </c>
      <c r="C84" s="3" t="s">
        <v>210</v>
      </c>
      <c r="D84" s="11" t="s">
        <v>136</v>
      </c>
      <c r="E84" s="2" t="s">
        <v>17</v>
      </c>
      <c r="F84" s="9" t="s">
        <v>25</v>
      </c>
      <c r="G84" s="9" t="s">
        <v>27</v>
      </c>
      <c r="H84"/>
      <c r="I84" s="10" t="s">
        <v>722</v>
      </c>
      <c r="J84" s="10"/>
      <c r="K84" s="10"/>
      <c r="L84"/>
      <c r="M84" s="10" t="s">
        <v>16</v>
      </c>
      <c r="N84" s="9" t="s">
        <v>25</v>
      </c>
      <c r="O84" s="9" t="s">
        <v>27</v>
      </c>
      <c r="P84"/>
      <c r="Q84"/>
      <c r="R84" s="9"/>
      <c r="S84" s="9"/>
      <c r="T84" s="9"/>
      <c r="U84" s="9" t="s">
        <v>51</v>
      </c>
      <c r="V84" s="9" t="s">
        <v>40</v>
      </c>
      <c r="W84" s="9" t="s">
        <v>5</v>
      </c>
      <c r="X84" s="9" t="str">
        <f t="shared" si="4"/>
        <v>Within</v>
      </c>
      <c r="Y84" s="1" t="str">
        <f t="shared" si="6"/>
        <v>Acceso a insumos</v>
      </c>
      <c r="Z84" s="1" t="str">
        <f t="shared" si="5"/>
        <v>SE</v>
      </c>
    </row>
    <row r="85" spans="1:26" ht="28.8" x14ac:dyDescent="0.3">
      <c r="A85" s="4">
        <v>2022</v>
      </c>
      <c r="B85" s="3" t="s">
        <v>211</v>
      </c>
      <c r="C85" s="3" t="s">
        <v>212</v>
      </c>
      <c r="D85" s="3" t="s">
        <v>213</v>
      </c>
      <c r="E85" s="2" t="s">
        <v>13</v>
      </c>
      <c r="F85" s="2" t="s">
        <v>25</v>
      </c>
      <c r="G85" s="2" t="s">
        <v>27</v>
      </c>
      <c r="I85" s="2" t="s">
        <v>21</v>
      </c>
      <c r="M85" s="2" t="s">
        <v>16</v>
      </c>
      <c r="N85" s="2" t="s">
        <v>25</v>
      </c>
      <c r="O85" s="2" t="s">
        <v>27</v>
      </c>
      <c r="U85" s="2" t="s">
        <v>40</v>
      </c>
      <c r="V85" s="2" t="s">
        <v>3</v>
      </c>
      <c r="X85" s="9" t="str">
        <f t="shared" si="4"/>
        <v>Within</v>
      </c>
      <c r="Y85" s="1" t="s">
        <v>21</v>
      </c>
      <c r="Z85" s="1" t="str">
        <f t="shared" si="5"/>
        <v>SE</v>
      </c>
    </row>
    <row r="86" spans="1:26" ht="28.8" x14ac:dyDescent="0.3">
      <c r="A86" s="4">
        <v>2022</v>
      </c>
      <c r="B86" s="3" t="s">
        <v>211</v>
      </c>
      <c r="C86" s="3" t="s">
        <v>212</v>
      </c>
      <c r="D86" s="3" t="s">
        <v>214</v>
      </c>
      <c r="E86" s="2" t="s">
        <v>13</v>
      </c>
      <c r="F86" s="2" t="s">
        <v>25</v>
      </c>
      <c r="G86" s="2" t="s">
        <v>27</v>
      </c>
      <c r="I86" s="2" t="s">
        <v>22</v>
      </c>
      <c r="M86" s="2" t="s">
        <v>16</v>
      </c>
      <c r="N86" s="2" t="s">
        <v>25</v>
      </c>
      <c r="O86" s="2" t="s">
        <v>27</v>
      </c>
      <c r="U86" s="2" t="s">
        <v>40</v>
      </c>
      <c r="V86" s="2" t="s">
        <v>3</v>
      </c>
      <c r="X86" s="9" t="str">
        <f t="shared" si="4"/>
        <v>Within</v>
      </c>
      <c r="Y86" s="1" t="s">
        <v>22</v>
      </c>
      <c r="Z86" s="1" t="str">
        <f t="shared" si="5"/>
        <v>SE</v>
      </c>
    </row>
    <row r="87" spans="1:26" ht="28.8" x14ac:dyDescent="0.3">
      <c r="A87" s="4">
        <v>2022</v>
      </c>
      <c r="B87" s="3" t="s">
        <v>211</v>
      </c>
      <c r="C87" s="3" t="s">
        <v>212</v>
      </c>
      <c r="D87" s="3" t="s">
        <v>53</v>
      </c>
      <c r="E87" s="2" t="s">
        <v>13</v>
      </c>
      <c r="F87" s="2" t="s">
        <v>25</v>
      </c>
      <c r="G87" s="2" t="s">
        <v>27</v>
      </c>
      <c r="I87" s="2" t="s">
        <v>53</v>
      </c>
      <c r="M87" s="2" t="s">
        <v>16</v>
      </c>
      <c r="N87" s="2" t="s">
        <v>25</v>
      </c>
      <c r="O87" s="2" t="s">
        <v>27</v>
      </c>
      <c r="U87" s="2" t="s">
        <v>40</v>
      </c>
      <c r="V87" s="2" t="s">
        <v>3</v>
      </c>
      <c r="X87" s="9" t="str">
        <f t="shared" si="4"/>
        <v>Within</v>
      </c>
      <c r="Y87" s="1" t="s">
        <v>53</v>
      </c>
      <c r="Z87" s="1" t="str">
        <f t="shared" si="5"/>
        <v>SE</v>
      </c>
    </row>
    <row r="88" spans="1:26" ht="28.8" x14ac:dyDescent="0.3">
      <c r="A88" s="4">
        <v>2022</v>
      </c>
      <c r="B88" s="3" t="s">
        <v>211</v>
      </c>
      <c r="C88" s="3" t="s">
        <v>212</v>
      </c>
      <c r="D88" s="3" t="s">
        <v>215</v>
      </c>
      <c r="E88" s="2" t="s">
        <v>13</v>
      </c>
      <c r="F88" s="2" t="s">
        <v>25</v>
      </c>
      <c r="G88" s="2" t="s">
        <v>27</v>
      </c>
      <c r="I88" s="2" t="s">
        <v>57</v>
      </c>
      <c r="M88" s="2" t="s">
        <v>16</v>
      </c>
      <c r="N88" s="2" t="s">
        <v>25</v>
      </c>
      <c r="O88" s="2" t="s">
        <v>27</v>
      </c>
      <c r="U88" s="2" t="s">
        <v>40</v>
      </c>
      <c r="V88" s="2" t="s">
        <v>3</v>
      </c>
      <c r="X88" s="9" t="str">
        <f t="shared" si="4"/>
        <v>Within</v>
      </c>
      <c r="Y88" s="1" t="s">
        <v>57</v>
      </c>
      <c r="Z88" s="1" t="str">
        <f t="shared" si="5"/>
        <v>SE</v>
      </c>
    </row>
    <row r="89" spans="1:26" ht="28.8" x14ac:dyDescent="0.3">
      <c r="A89" s="4">
        <v>2021</v>
      </c>
      <c r="B89" s="3" t="s">
        <v>211</v>
      </c>
      <c r="C89" s="3" t="s">
        <v>212</v>
      </c>
      <c r="D89" s="11" t="s">
        <v>213</v>
      </c>
      <c r="E89" s="10" t="s">
        <v>13</v>
      </c>
      <c r="F89" s="9" t="s">
        <v>25</v>
      </c>
      <c r="G89" s="9" t="s">
        <v>27</v>
      </c>
      <c r="H89"/>
      <c r="I89" s="9" t="s">
        <v>21</v>
      </c>
      <c r="J89"/>
      <c r="K89" s="10"/>
      <c r="L89"/>
      <c r="M89" s="10" t="s">
        <v>16</v>
      </c>
      <c r="N89" s="9" t="s">
        <v>25</v>
      </c>
      <c r="O89" s="9" t="s">
        <v>27</v>
      </c>
      <c r="P89"/>
      <c r="Q89"/>
      <c r="R89" s="9"/>
      <c r="S89" s="9"/>
      <c r="T89" s="9"/>
      <c r="U89" s="10" t="s">
        <v>40</v>
      </c>
      <c r="V89" s="10" t="s">
        <v>3</v>
      </c>
      <c r="W89"/>
      <c r="X89" s="9" t="str">
        <f t="shared" si="4"/>
        <v>Within</v>
      </c>
      <c r="Y89" s="1" t="str">
        <f t="shared" ref="Y89:Y98" si="7">+CONCATENATE(I89,J89,K89,L89)</f>
        <v>Subsidios Otros</v>
      </c>
      <c r="Z89" s="1" t="str">
        <f t="shared" si="5"/>
        <v>SE</v>
      </c>
    </row>
    <row r="90" spans="1:26" ht="59.4" customHeight="1" x14ac:dyDescent="0.3">
      <c r="A90" s="4">
        <v>2021</v>
      </c>
      <c r="B90" s="3" t="s">
        <v>211</v>
      </c>
      <c r="C90" s="3" t="s">
        <v>212</v>
      </c>
      <c r="D90" s="11" t="s">
        <v>214</v>
      </c>
      <c r="E90" s="10" t="s">
        <v>13</v>
      </c>
      <c r="F90" s="9" t="s">
        <v>25</v>
      </c>
      <c r="G90" s="9" t="s">
        <v>27</v>
      </c>
      <c r="H90"/>
      <c r="I90" s="9" t="s">
        <v>22</v>
      </c>
      <c r="J90"/>
      <c r="K90" s="10"/>
      <c r="L90"/>
      <c r="M90" s="10" t="s">
        <v>16</v>
      </c>
      <c r="N90" s="9" t="s">
        <v>25</v>
      </c>
      <c r="O90" s="9" t="s">
        <v>27</v>
      </c>
      <c r="P90"/>
      <c r="Q90"/>
      <c r="R90" s="9"/>
      <c r="S90" s="9"/>
      <c r="T90" s="9"/>
      <c r="U90" s="10" t="s">
        <v>40</v>
      </c>
      <c r="V90" s="10" t="s">
        <v>3</v>
      </c>
      <c r="W90"/>
      <c r="X90" s="9" t="str">
        <f t="shared" si="4"/>
        <v>Within</v>
      </c>
      <c r="Y90" s="1" t="str">
        <f t="shared" si="7"/>
        <v>Préstamos o garantías</v>
      </c>
      <c r="Z90" s="1" t="str">
        <f t="shared" si="5"/>
        <v>SE</v>
      </c>
    </row>
    <row r="91" spans="1:26" ht="59.4" customHeight="1" x14ac:dyDescent="0.3">
      <c r="A91" s="4">
        <v>2021</v>
      </c>
      <c r="B91" s="3" t="s">
        <v>211</v>
      </c>
      <c r="C91" s="3" t="s">
        <v>212</v>
      </c>
      <c r="D91" s="8" t="s">
        <v>215</v>
      </c>
      <c r="E91" s="10" t="s">
        <v>13</v>
      </c>
      <c r="F91" s="9" t="s">
        <v>25</v>
      </c>
      <c r="G91" s="9" t="s">
        <v>27</v>
      </c>
      <c r="H91"/>
      <c r="I91" s="9" t="s">
        <v>57</v>
      </c>
      <c r="J91"/>
      <c r="K91" s="10"/>
      <c r="L91"/>
      <c r="M91" s="10" t="s">
        <v>16</v>
      </c>
      <c r="N91" s="9" t="s">
        <v>25</v>
      </c>
      <c r="O91" s="9" t="s">
        <v>27</v>
      </c>
      <c r="P91"/>
      <c r="Q91"/>
      <c r="R91" s="9"/>
      <c r="S91" s="9"/>
      <c r="T91" s="9"/>
      <c r="U91" s="10" t="s">
        <v>40</v>
      </c>
      <c r="V91" s="10" t="s">
        <v>3</v>
      </c>
      <c r="W91"/>
      <c r="X91" s="9" t="str">
        <f t="shared" si="4"/>
        <v>Within</v>
      </c>
      <c r="Y91" s="1" t="str">
        <f t="shared" si="7"/>
        <v xml:space="preserve">Bonificación de tasa </v>
      </c>
      <c r="Z91" s="1" t="str">
        <f t="shared" si="5"/>
        <v>SE</v>
      </c>
    </row>
    <row r="92" spans="1:26" ht="28.8" x14ac:dyDescent="0.3">
      <c r="A92" s="4">
        <v>2021</v>
      </c>
      <c r="B92" s="3" t="s">
        <v>211</v>
      </c>
      <c r="C92" s="3" t="s">
        <v>212</v>
      </c>
      <c r="D92" s="11" t="s">
        <v>53</v>
      </c>
      <c r="E92" s="10" t="s">
        <v>13</v>
      </c>
      <c r="F92" s="9" t="s">
        <v>25</v>
      </c>
      <c r="G92" s="9" t="s">
        <v>27</v>
      </c>
      <c r="H92"/>
      <c r="I92" s="9" t="s">
        <v>53</v>
      </c>
      <c r="J92"/>
      <c r="K92" s="10"/>
      <c r="L92"/>
      <c r="M92" s="10" t="s">
        <v>16</v>
      </c>
      <c r="N92" s="9" t="s">
        <v>25</v>
      </c>
      <c r="O92" s="9" t="s">
        <v>27</v>
      </c>
      <c r="P92"/>
      <c r="Q92"/>
      <c r="R92" s="9"/>
      <c r="S92" s="9"/>
      <c r="T92" s="9"/>
      <c r="U92" s="10" t="s">
        <v>40</v>
      </c>
      <c r="V92" s="10" t="s">
        <v>3</v>
      </c>
      <c r="W92"/>
      <c r="X92" s="9" t="str">
        <f t="shared" si="4"/>
        <v>Within</v>
      </c>
      <c r="Y92" s="1" t="str">
        <f t="shared" si="7"/>
        <v>Capacitación</v>
      </c>
      <c r="Z92" s="1" t="str">
        <f t="shared" si="5"/>
        <v>SE</v>
      </c>
    </row>
    <row r="93" spans="1:26" ht="57.6" x14ac:dyDescent="0.3">
      <c r="A93" s="4">
        <v>2021</v>
      </c>
      <c r="B93" s="3" t="s">
        <v>216</v>
      </c>
      <c r="C93" s="3" t="s">
        <v>217</v>
      </c>
      <c r="D93" s="11" t="s">
        <v>4</v>
      </c>
      <c r="E93" s="10" t="s">
        <v>17</v>
      </c>
      <c r="F93" s="9" t="s">
        <v>27</v>
      </c>
      <c r="G93"/>
      <c r="H93"/>
      <c r="I93" s="9" t="s">
        <v>21</v>
      </c>
      <c r="J93"/>
      <c r="K93" s="10"/>
      <c r="L93"/>
      <c r="M93" s="2" t="s">
        <v>47</v>
      </c>
      <c r="N93" s="9" t="s">
        <v>27</v>
      </c>
      <c r="O93" s="10" t="s">
        <v>56</v>
      </c>
      <c r="P93" s="9" t="s">
        <v>60</v>
      </c>
      <c r="Q93" s="9" t="s">
        <v>0</v>
      </c>
      <c r="R93" s="9" t="s">
        <v>37</v>
      </c>
      <c r="S93" s="9"/>
      <c r="T93" s="9"/>
      <c r="U93" s="9" t="s">
        <v>40</v>
      </c>
      <c r="V93" s="9" t="s">
        <v>45</v>
      </c>
      <c r="W93"/>
      <c r="X93" s="9" t="str">
        <f t="shared" si="4"/>
        <v>Within</v>
      </c>
      <c r="Y93" s="1" t="str">
        <f t="shared" si="7"/>
        <v>Subsidios Otros</v>
      </c>
      <c r="Z93" s="1" t="str">
        <f t="shared" si="5"/>
        <v>SE</v>
      </c>
    </row>
    <row r="94" spans="1:26" ht="57.6" x14ac:dyDescent="0.3">
      <c r="A94" s="4">
        <v>2021</v>
      </c>
      <c r="B94" s="3" t="s">
        <v>218</v>
      </c>
      <c r="C94" s="3" t="s">
        <v>219</v>
      </c>
      <c r="D94" s="3" t="s">
        <v>214</v>
      </c>
      <c r="E94" s="10" t="s">
        <v>13</v>
      </c>
      <c r="F94" s="2" t="s">
        <v>25</v>
      </c>
      <c r="G94" s="2" t="s">
        <v>46</v>
      </c>
      <c r="I94" s="2" t="s">
        <v>22</v>
      </c>
      <c r="M94" s="2" t="s">
        <v>47</v>
      </c>
      <c r="N94" s="2" t="s">
        <v>0</v>
      </c>
      <c r="O94" s="2" t="s">
        <v>25</v>
      </c>
      <c r="P94" s="2" t="s">
        <v>56</v>
      </c>
      <c r="U94" s="2" t="s">
        <v>5</v>
      </c>
      <c r="X94" s="9" t="str">
        <f t="shared" si="4"/>
        <v>Within</v>
      </c>
      <c r="Y94" s="1" t="str">
        <f t="shared" si="7"/>
        <v>Préstamos o garantías</v>
      </c>
      <c r="Z94" s="1" t="str">
        <f t="shared" si="5"/>
        <v>SE</v>
      </c>
    </row>
    <row r="95" spans="1:26" ht="57.6" x14ac:dyDescent="0.3">
      <c r="A95" s="4">
        <v>2021</v>
      </c>
      <c r="B95" s="3" t="s">
        <v>218</v>
      </c>
      <c r="C95" s="3" t="s">
        <v>219</v>
      </c>
      <c r="D95" s="3" t="s">
        <v>197</v>
      </c>
      <c r="E95" s="10" t="s">
        <v>13</v>
      </c>
      <c r="F95" s="2" t="s">
        <v>25</v>
      </c>
      <c r="G95" s="2" t="s">
        <v>46</v>
      </c>
      <c r="I95" s="2" t="s">
        <v>22</v>
      </c>
      <c r="M95" s="2" t="s">
        <v>47</v>
      </c>
      <c r="N95" s="2" t="s">
        <v>0</v>
      </c>
      <c r="O95" s="2" t="s">
        <v>25</v>
      </c>
      <c r="P95" s="2" t="s">
        <v>56</v>
      </c>
      <c r="U95" s="2" t="s">
        <v>5</v>
      </c>
      <c r="X95" s="9" t="str">
        <f t="shared" si="4"/>
        <v>Within</v>
      </c>
      <c r="Y95" s="1" t="str">
        <f t="shared" si="7"/>
        <v>Préstamos o garantías</v>
      </c>
      <c r="Z95" s="1" t="str">
        <f t="shared" si="5"/>
        <v>SE</v>
      </c>
    </row>
    <row r="96" spans="1:26" ht="57.6" x14ac:dyDescent="0.3">
      <c r="A96" s="4">
        <v>2021</v>
      </c>
      <c r="B96" s="3" t="s">
        <v>218</v>
      </c>
      <c r="C96" s="3" t="s">
        <v>219</v>
      </c>
      <c r="D96" s="3" t="s">
        <v>215</v>
      </c>
      <c r="E96" s="10" t="s">
        <v>13</v>
      </c>
      <c r="F96" s="2" t="s">
        <v>25</v>
      </c>
      <c r="G96" s="2" t="s">
        <v>46</v>
      </c>
      <c r="I96" s="2" t="s">
        <v>57</v>
      </c>
      <c r="M96" s="2" t="s">
        <v>47</v>
      </c>
      <c r="N96" s="2" t="s">
        <v>0</v>
      </c>
      <c r="O96" s="2" t="s">
        <v>25</v>
      </c>
      <c r="P96" s="2" t="s">
        <v>56</v>
      </c>
      <c r="U96" s="2" t="s">
        <v>5</v>
      </c>
      <c r="X96" s="9" t="str">
        <f t="shared" si="4"/>
        <v>Within</v>
      </c>
      <c r="Y96" s="1" t="str">
        <f t="shared" si="7"/>
        <v xml:space="preserve">Bonificación de tasa </v>
      </c>
      <c r="Z96" s="1" t="str">
        <f t="shared" si="5"/>
        <v>SE</v>
      </c>
    </row>
    <row r="97" spans="1:26" ht="57.6" x14ac:dyDescent="0.3">
      <c r="A97" s="4">
        <v>2021</v>
      </c>
      <c r="B97" s="3" t="s">
        <v>220</v>
      </c>
      <c r="C97" s="3" t="s">
        <v>221</v>
      </c>
      <c r="D97" s="3" t="s">
        <v>214</v>
      </c>
      <c r="E97" s="10" t="s">
        <v>13</v>
      </c>
      <c r="F97" s="2" t="s">
        <v>25</v>
      </c>
      <c r="G97" s="2" t="s">
        <v>46</v>
      </c>
      <c r="H97" s="2" t="s">
        <v>15</v>
      </c>
      <c r="I97" s="2" t="s">
        <v>22</v>
      </c>
      <c r="M97" s="2" t="s">
        <v>47</v>
      </c>
      <c r="N97" s="2" t="s">
        <v>0</v>
      </c>
      <c r="O97" s="2" t="s">
        <v>25</v>
      </c>
      <c r="P97" s="2" t="s">
        <v>49</v>
      </c>
      <c r="U97" s="2" t="s">
        <v>40</v>
      </c>
      <c r="V97" s="2" t="s">
        <v>3</v>
      </c>
      <c r="X97" s="9" t="str">
        <f t="shared" si="4"/>
        <v>Within</v>
      </c>
      <c r="Y97" s="1" t="str">
        <f t="shared" si="7"/>
        <v>Préstamos o garantías</v>
      </c>
      <c r="Z97" s="1" t="str">
        <f t="shared" si="5"/>
        <v>SE</v>
      </c>
    </row>
    <row r="98" spans="1:26" ht="57.6" x14ac:dyDescent="0.3">
      <c r="A98" s="4">
        <v>2021</v>
      </c>
      <c r="B98" s="3" t="s">
        <v>222</v>
      </c>
      <c r="C98" s="3" t="s">
        <v>223</v>
      </c>
      <c r="D98" s="3" t="s">
        <v>214</v>
      </c>
      <c r="E98" s="10" t="s">
        <v>17</v>
      </c>
      <c r="F98" s="2" t="s">
        <v>25</v>
      </c>
      <c r="I98" s="2" t="s">
        <v>22</v>
      </c>
      <c r="M98" s="2" t="s">
        <v>47</v>
      </c>
      <c r="N98" s="2" t="s">
        <v>0</v>
      </c>
      <c r="O98" s="2" t="s">
        <v>25</v>
      </c>
      <c r="P98" s="2" t="s">
        <v>41</v>
      </c>
      <c r="U98" s="2" t="s">
        <v>40</v>
      </c>
      <c r="X98" s="9" t="str">
        <f t="shared" si="4"/>
        <v>Within</v>
      </c>
      <c r="Y98" s="1" t="str">
        <f t="shared" si="7"/>
        <v>Préstamos o garantías</v>
      </c>
      <c r="Z98" s="1" t="str">
        <f t="shared" si="5"/>
        <v>SE</v>
      </c>
    </row>
    <row r="99" spans="1:26" ht="57.6" x14ac:dyDescent="0.3">
      <c r="A99" s="4">
        <v>2021</v>
      </c>
      <c r="B99" s="3" t="s">
        <v>222</v>
      </c>
      <c r="C99" s="3" t="s">
        <v>223</v>
      </c>
      <c r="D99" s="3" t="s">
        <v>224</v>
      </c>
      <c r="E99" s="2" t="s">
        <v>17</v>
      </c>
      <c r="F99" s="2" t="s">
        <v>25</v>
      </c>
      <c r="I99" s="2" t="s">
        <v>57</v>
      </c>
      <c r="M99" s="2" t="s">
        <v>47</v>
      </c>
      <c r="N99" s="2" t="s">
        <v>25</v>
      </c>
      <c r="O99" s="2" t="s">
        <v>0</v>
      </c>
      <c r="P99" s="2" t="s">
        <v>41</v>
      </c>
      <c r="U99" s="2" t="s">
        <v>40</v>
      </c>
      <c r="X99" s="9" t="str">
        <f t="shared" si="4"/>
        <v>Within</v>
      </c>
      <c r="Y99" s="1" t="s">
        <v>225</v>
      </c>
      <c r="Z99" s="1" t="str">
        <f t="shared" si="5"/>
        <v>SE</v>
      </c>
    </row>
    <row r="100" spans="1:26" ht="57.6" x14ac:dyDescent="0.3">
      <c r="A100" s="4">
        <v>2021</v>
      </c>
      <c r="B100" s="3" t="s">
        <v>226</v>
      </c>
      <c r="C100" s="3" t="s">
        <v>227</v>
      </c>
      <c r="D100" s="3" t="s">
        <v>224</v>
      </c>
      <c r="E100" s="2" t="s">
        <v>13</v>
      </c>
      <c r="F100" s="2" t="s">
        <v>25</v>
      </c>
      <c r="G100" s="2" t="s">
        <v>15</v>
      </c>
      <c r="I100" s="2" t="s">
        <v>57</v>
      </c>
      <c r="M100" s="2" t="s">
        <v>47</v>
      </c>
      <c r="N100" s="2" t="s">
        <v>25</v>
      </c>
      <c r="O100" s="2" t="s">
        <v>0</v>
      </c>
      <c r="P100" s="2" t="s">
        <v>49</v>
      </c>
      <c r="U100" s="2" t="s">
        <v>40</v>
      </c>
      <c r="X100" s="9" t="str">
        <f t="shared" si="4"/>
        <v>Within</v>
      </c>
      <c r="Y100" s="1" t="str">
        <f>+CONCATENATE(I100,"-",J100,"-",K100,"-",L100)</f>
        <v>Bonificación de tasa ---</v>
      </c>
      <c r="Z100" s="1" t="str">
        <f t="shared" si="5"/>
        <v>SE</v>
      </c>
    </row>
    <row r="101" spans="1:26" ht="57.6" x14ac:dyDescent="0.3">
      <c r="A101" s="4">
        <v>2021</v>
      </c>
      <c r="B101" s="3" t="s">
        <v>226</v>
      </c>
      <c r="C101" s="3" t="s">
        <v>227</v>
      </c>
      <c r="D101" s="3" t="s">
        <v>214</v>
      </c>
      <c r="E101" s="10" t="s">
        <v>13</v>
      </c>
      <c r="F101" s="2" t="s">
        <v>25</v>
      </c>
      <c r="G101" s="2" t="s">
        <v>15</v>
      </c>
      <c r="I101" s="2" t="s">
        <v>22</v>
      </c>
      <c r="M101" s="2" t="s">
        <v>47</v>
      </c>
      <c r="N101" s="2" t="s">
        <v>0</v>
      </c>
      <c r="O101" s="2" t="s">
        <v>25</v>
      </c>
      <c r="P101" s="2" t="s">
        <v>49</v>
      </c>
      <c r="U101" s="2" t="s">
        <v>40</v>
      </c>
      <c r="X101" s="9" t="str">
        <f t="shared" si="4"/>
        <v>Within</v>
      </c>
      <c r="Y101" s="1" t="str">
        <f t="shared" ref="Y101:Y132" si="8">+CONCATENATE(I101,J101,K101,L101)</f>
        <v>Préstamos o garantías</v>
      </c>
      <c r="Z101" s="1" t="str">
        <f t="shared" si="5"/>
        <v>SE</v>
      </c>
    </row>
    <row r="102" spans="1:26" ht="57.6" x14ac:dyDescent="0.3">
      <c r="A102" s="4">
        <v>2021</v>
      </c>
      <c r="B102" s="3" t="s">
        <v>228</v>
      </c>
      <c r="C102" s="3" t="s">
        <v>229</v>
      </c>
      <c r="D102" s="3" t="s">
        <v>214</v>
      </c>
      <c r="E102" s="10" t="s">
        <v>13</v>
      </c>
      <c r="F102" s="2" t="s">
        <v>25</v>
      </c>
      <c r="G102" s="2" t="s">
        <v>46</v>
      </c>
      <c r="I102" s="2" t="s">
        <v>22</v>
      </c>
      <c r="M102" s="2" t="s">
        <v>47</v>
      </c>
      <c r="N102" s="2" t="s">
        <v>0</v>
      </c>
      <c r="O102" s="2" t="s">
        <v>25</v>
      </c>
      <c r="U102" s="2" t="s">
        <v>40</v>
      </c>
      <c r="V102" s="2" t="s">
        <v>5</v>
      </c>
      <c r="X102" s="9" t="str">
        <f t="shared" si="4"/>
        <v>Within</v>
      </c>
      <c r="Y102" s="1" t="str">
        <f t="shared" si="8"/>
        <v>Préstamos o garantías</v>
      </c>
      <c r="Z102" s="1" t="str">
        <f t="shared" si="5"/>
        <v>SE</v>
      </c>
    </row>
    <row r="103" spans="1:26" ht="28.8" x14ac:dyDescent="0.3">
      <c r="A103" s="4">
        <v>2021</v>
      </c>
      <c r="B103" s="3" t="s">
        <v>230</v>
      </c>
      <c r="C103" s="3" t="s">
        <v>231</v>
      </c>
      <c r="D103" s="3" t="s">
        <v>232</v>
      </c>
      <c r="E103" s="2" t="s">
        <v>17</v>
      </c>
      <c r="K103" s="2" t="s">
        <v>10</v>
      </c>
      <c r="M103" s="10" t="s">
        <v>16</v>
      </c>
      <c r="N103" s="9" t="s">
        <v>55</v>
      </c>
      <c r="U103" s="9" t="s">
        <v>58</v>
      </c>
      <c r="V103"/>
      <c r="X103" s="9" t="str">
        <f t="shared" si="4"/>
        <v>Demanda</v>
      </c>
      <c r="Y103" s="1" t="str">
        <f t="shared" si="8"/>
        <v>Otros</v>
      </c>
      <c r="Z103" s="1" t="str">
        <f t="shared" si="5"/>
        <v>SC</v>
      </c>
    </row>
    <row r="104" spans="1:26" ht="43.2" x14ac:dyDescent="0.3">
      <c r="A104" s="4">
        <v>2021</v>
      </c>
      <c r="B104" s="3" t="s">
        <v>233</v>
      </c>
      <c r="C104" s="3" t="s">
        <v>234</v>
      </c>
      <c r="D104" s="3" t="s">
        <v>235</v>
      </c>
      <c r="E104" s="2" t="s">
        <v>17</v>
      </c>
      <c r="J104" s="2" t="s">
        <v>42</v>
      </c>
      <c r="M104" s="10" t="s">
        <v>16</v>
      </c>
      <c r="N104" s="9" t="s">
        <v>816</v>
      </c>
      <c r="U104" s="9" t="s">
        <v>58</v>
      </c>
      <c r="V104"/>
      <c r="X104" s="9" t="str">
        <f t="shared" si="4"/>
        <v>Between</v>
      </c>
      <c r="Y104" s="1" t="str">
        <f t="shared" si="8"/>
        <v>Complementary</v>
      </c>
      <c r="Z104" s="1" t="str">
        <f t="shared" si="5"/>
        <v>SC</v>
      </c>
    </row>
    <row r="105" spans="1:26" ht="100.8" x14ac:dyDescent="0.3">
      <c r="A105" s="4">
        <v>2021</v>
      </c>
      <c r="B105" s="3" t="s">
        <v>236</v>
      </c>
      <c r="C105" s="3" t="s">
        <v>237</v>
      </c>
      <c r="D105" s="3" t="s">
        <v>238</v>
      </c>
      <c r="E105" s="2" t="s">
        <v>17</v>
      </c>
      <c r="J105" s="2" t="s">
        <v>42</v>
      </c>
      <c r="M105" s="2" t="s">
        <v>20</v>
      </c>
      <c r="N105" s="9" t="s">
        <v>816</v>
      </c>
      <c r="O105" s="2" t="s">
        <v>56</v>
      </c>
      <c r="U105" s="9" t="s">
        <v>58</v>
      </c>
      <c r="V105" s="10"/>
      <c r="X105" s="9" t="str">
        <f t="shared" si="4"/>
        <v>Between</v>
      </c>
      <c r="Y105" s="1" t="str">
        <f t="shared" si="8"/>
        <v>Complementary</v>
      </c>
      <c r="Z105" s="1" t="str">
        <f t="shared" si="5"/>
        <v>SC</v>
      </c>
    </row>
    <row r="106" spans="1:26" ht="72" x14ac:dyDescent="0.3">
      <c r="A106" s="4">
        <v>2021</v>
      </c>
      <c r="B106" s="3" t="s">
        <v>239</v>
      </c>
      <c r="C106" s="3" t="s">
        <v>240</v>
      </c>
      <c r="D106" s="3" t="s">
        <v>241</v>
      </c>
      <c r="E106" s="2" t="s">
        <v>17</v>
      </c>
      <c r="K106" s="2" t="s">
        <v>7</v>
      </c>
      <c r="M106" s="2" t="s">
        <v>16</v>
      </c>
      <c r="N106" s="2" t="s">
        <v>52</v>
      </c>
      <c r="O106" s="2" t="s">
        <v>816</v>
      </c>
      <c r="U106" s="2" t="s">
        <v>58</v>
      </c>
      <c r="V106" s="2" t="s">
        <v>45</v>
      </c>
      <c r="W106" s="2" t="s">
        <v>40</v>
      </c>
      <c r="X106" s="9" t="str">
        <f t="shared" si="4"/>
        <v>Demanda</v>
      </c>
      <c r="Y106" s="1" t="str">
        <f t="shared" si="8"/>
        <v>Regulación</v>
      </c>
      <c r="Z106" s="1" t="str">
        <f t="shared" si="5"/>
        <v>SC</v>
      </c>
    </row>
    <row r="107" spans="1:26" ht="57.6" x14ac:dyDescent="0.3">
      <c r="A107" s="4">
        <v>2021</v>
      </c>
      <c r="B107" s="3" t="s">
        <v>239</v>
      </c>
      <c r="C107" s="3" t="s">
        <v>240</v>
      </c>
      <c r="D107" s="3" t="s">
        <v>242</v>
      </c>
      <c r="E107" s="2" t="s">
        <v>17</v>
      </c>
      <c r="J107" s="2" t="s">
        <v>42</v>
      </c>
      <c r="M107" s="2" t="s">
        <v>16</v>
      </c>
      <c r="N107" s="2" t="s">
        <v>52</v>
      </c>
      <c r="O107" s="2" t="s">
        <v>816</v>
      </c>
      <c r="U107" s="2" t="s">
        <v>58</v>
      </c>
      <c r="V107" s="2" t="s">
        <v>40</v>
      </c>
      <c r="W107" s="2" t="s">
        <v>45</v>
      </c>
      <c r="X107" s="9" t="str">
        <f t="shared" si="4"/>
        <v>Between</v>
      </c>
      <c r="Y107" s="1" t="str">
        <f t="shared" si="8"/>
        <v>Complementary</v>
      </c>
      <c r="Z107" s="1" t="str">
        <f t="shared" si="5"/>
        <v>SC</v>
      </c>
    </row>
    <row r="108" spans="1:26" ht="86.4" x14ac:dyDescent="0.3">
      <c r="A108" s="4">
        <v>2021</v>
      </c>
      <c r="B108" s="3" t="s">
        <v>243</v>
      </c>
      <c r="C108" s="3" t="s">
        <v>244</v>
      </c>
      <c r="D108" s="3" t="s">
        <v>245</v>
      </c>
      <c r="E108" s="2" t="s">
        <v>17</v>
      </c>
      <c r="J108" s="2" t="s">
        <v>42</v>
      </c>
      <c r="M108" s="2" t="s">
        <v>16</v>
      </c>
      <c r="N108" s="2" t="s">
        <v>816</v>
      </c>
      <c r="U108" s="2" t="s">
        <v>58</v>
      </c>
      <c r="X108" s="9" t="str">
        <f t="shared" si="4"/>
        <v>Between</v>
      </c>
      <c r="Y108" s="1" t="str">
        <f t="shared" si="8"/>
        <v>Complementary</v>
      </c>
      <c r="Z108" s="1" t="str">
        <f t="shared" si="5"/>
        <v>SC</v>
      </c>
    </row>
    <row r="109" spans="1:26" ht="57.6" x14ac:dyDescent="0.3">
      <c r="A109" s="4">
        <v>2021</v>
      </c>
      <c r="B109" s="3" t="s">
        <v>246</v>
      </c>
      <c r="C109" s="3" t="s">
        <v>247</v>
      </c>
      <c r="D109" s="3" t="s">
        <v>248</v>
      </c>
      <c r="E109" s="2" t="s">
        <v>17</v>
      </c>
      <c r="J109" s="2" t="s">
        <v>42</v>
      </c>
      <c r="M109" s="2" t="s">
        <v>16</v>
      </c>
      <c r="N109" s="2" t="s">
        <v>816</v>
      </c>
      <c r="U109" s="2" t="s">
        <v>58</v>
      </c>
      <c r="X109" s="9" t="str">
        <f t="shared" si="4"/>
        <v>Between</v>
      </c>
      <c r="Y109" s="1" t="str">
        <f t="shared" si="8"/>
        <v>Complementary</v>
      </c>
      <c r="Z109" s="1" t="str">
        <f t="shared" si="5"/>
        <v>SC</v>
      </c>
    </row>
    <row r="110" spans="1:26" ht="28.8" x14ac:dyDescent="0.3">
      <c r="A110" s="4">
        <v>2021</v>
      </c>
      <c r="B110" s="3" t="s">
        <v>249</v>
      </c>
      <c r="C110" s="3" t="s">
        <v>250</v>
      </c>
      <c r="D110" s="3" t="s">
        <v>251</v>
      </c>
      <c r="E110" s="2" t="s">
        <v>13</v>
      </c>
      <c r="F110" s="2" t="s">
        <v>46</v>
      </c>
      <c r="K110" s="2" t="s">
        <v>10</v>
      </c>
      <c r="M110" s="2" t="s">
        <v>16</v>
      </c>
      <c r="N110" s="2" t="s">
        <v>55</v>
      </c>
      <c r="O110" s="2" t="s">
        <v>60</v>
      </c>
      <c r="P110" s="2" t="s">
        <v>816</v>
      </c>
      <c r="U110" s="2" t="s">
        <v>58</v>
      </c>
      <c r="V110" s="2" t="s">
        <v>59</v>
      </c>
      <c r="X110" s="9" t="str">
        <f t="shared" si="4"/>
        <v>Demanda</v>
      </c>
      <c r="Y110" s="1" t="str">
        <f t="shared" si="8"/>
        <v>Otros</v>
      </c>
      <c r="Z110" s="1" t="str">
        <f t="shared" si="5"/>
        <v>SC</v>
      </c>
    </row>
    <row r="111" spans="1:26" ht="57.6" x14ac:dyDescent="0.3">
      <c r="A111" s="4">
        <v>2021</v>
      </c>
      <c r="B111" s="3" t="s">
        <v>252</v>
      </c>
      <c r="C111" s="3" t="s">
        <v>253</v>
      </c>
      <c r="D111" s="3" t="s">
        <v>254</v>
      </c>
      <c r="E111" s="2" t="s">
        <v>17</v>
      </c>
      <c r="J111" s="2" t="s">
        <v>42</v>
      </c>
      <c r="M111" s="2" t="s">
        <v>16</v>
      </c>
      <c r="N111" s="2" t="s">
        <v>816</v>
      </c>
      <c r="U111" s="2" t="s">
        <v>58</v>
      </c>
      <c r="X111" s="9" t="str">
        <f t="shared" si="4"/>
        <v>Between</v>
      </c>
      <c r="Y111" s="1" t="str">
        <f t="shared" si="8"/>
        <v>Complementary</v>
      </c>
      <c r="Z111" s="1" t="str">
        <f t="shared" si="5"/>
        <v>SC</v>
      </c>
    </row>
    <row r="112" spans="1:26" ht="86.4" x14ac:dyDescent="0.3">
      <c r="A112" s="4">
        <v>2021</v>
      </c>
      <c r="B112" s="3" t="s">
        <v>255</v>
      </c>
      <c r="C112" s="3" t="s">
        <v>256</v>
      </c>
      <c r="D112" s="3" t="s">
        <v>257</v>
      </c>
      <c r="E112" s="2" t="s">
        <v>17</v>
      </c>
      <c r="J112" s="2" t="s">
        <v>42</v>
      </c>
      <c r="M112" s="2" t="s">
        <v>16</v>
      </c>
      <c r="N112" s="2" t="s">
        <v>816</v>
      </c>
      <c r="U112" s="2" t="s">
        <v>58</v>
      </c>
      <c r="X112" s="9" t="str">
        <f t="shared" si="4"/>
        <v>Between</v>
      </c>
      <c r="Y112" s="1" t="str">
        <f t="shared" si="8"/>
        <v>Complementary</v>
      </c>
      <c r="Z112" s="1" t="str">
        <f t="shared" si="5"/>
        <v>SC</v>
      </c>
    </row>
    <row r="113" spans="1:26" ht="43.2" x14ac:dyDescent="0.3">
      <c r="A113" s="4">
        <v>2021</v>
      </c>
      <c r="B113" s="3" t="s">
        <v>258</v>
      </c>
      <c r="C113" s="3" t="s">
        <v>259</v>
      </c>
      <c r="D113" s="3" t="s">
        <v>260</v>
      </c>
      <c r="E113" s="2" t="s">
        <v>17</v>
      </c>
      <c r="J113" s="2" t="s">
        <v>42</v>
      </c>
      <c r="M113" s="2" t="s">
        <v>16</v>
      </c>
      <c r="N113" s="2" t="s">
        <v>816</v>
      </c>
      <c r="U113" s="2" t="s">
        <v>58</v>
      </c>
      <c r="X113" s="9" t="str">
        <f t="shared" si="4"/>
        <v>Between</v>
      </c>
      <c r="Y113" s="1" t="str">
        <f t="shared" si="8"/>
        <v>Complementary</v>
      </c>
      <c r="Z113" s="1" t="str">
        <f t="shared" si="5"/>
        <v>SC</v>
      </c>
    </row>
    <row r="114" spans="1:26" ht="57.6" x14ac:dyDescent="0.3">
      <c r="A114" s="4">
        <v>2021</v>
      </c>
      <c r="B114" s="3" t="s">
        <v>261</v>
      </c>
      <c r="C114" s="3" t="s">
        <v>262</v>
      </c>
      <c r="D114" s="3" t="s">
        <v>263</v>
      </c>
      <c r="E114" s="2" t="s">
        <v>17</v>
      </c>
      <c r="J114" s="2" t="s">
        <v>42</v>
      </c>
      <c r="M114" s="2" t="s">
        <v>16</v>
      </c>
      <c r="N114" s="2" t="s">
        <v>816</v>
      </c>
      <c r="U114" s="2" t="s">
        <v>58</v>
      </c>
      <c r="X114" s="9" t="str">
        <f t="shared" si="4"/>
        <v>Between</v>
      </c>
      <c r="Y114" s="1" t="str">
        <f t="shared" si="8"/>
        <v>Complementary</v>
      </c>
      <c r="Z114" s="1" t="str">
        <f t="shared" si="5"/>
        <v>SC</v>
      </c>
    </row>
    <row r="115" spans="1:26" ht="57.6" x14ac:dyDescent="0.3">
      <c r="A115" s="4">
        <v>2021</v>
      </c>
      <c r="B115" s="3" t="s">
        <v>264</v>
      </c>
      <c r="C115" s="3" t="s">
        <v>265</v>
      </c>
      <c r="D115" s="3" t="s">
        <v>266</v>
      </c>
      <c r="E115" s="2" t="s">
        <v>17</v>
      </c>
      <c r="J115" s="2" t="s">
        <v>42</v>
      </c>
      <c r="M115" s="2" t="s">
        <v>16</v>
      </c>
      <c r="N115" s="2" t="s">
        <v>816</v>
      </c>
      <c r="U115" s="2" t="s">
        <v>58</v>
      </c>
      <c r="X115" s="9" t="str">
        <f t="shared" si="4"/>
        <v>Between</v>
      </c>
      <c r="Y115" s="1" t="str">
        <f t="shared" si="8"/>
        <v>Complementary</v>
      </c>
      <c r="Z115" s="1" t="str">
        <f t="shared" si="5"/>
        <v>SC</v>
      </c>
    </row>
    <row r="116" spans="1:26" ht="28.8" x14ac:dyDescent="0.3">
      <c r="A116" s="4">
        <v>2021</v>
      </c>
      <c r="B116" s="3" t="s">
        <v>267</v>
      </c>
      <c r="C116" s="3" t="s">
        <v>268</v>
      </c>
      <c r="D116" s="3" t="s">
        <v>251</v>
      </c>
      <c r="E116" s="2" t="s">
        <v>13</v>
      </c>
      <c r="F116" s="2" t="s">
        <v>46</v>
      </c>
      <c r="K116" s="2" t="s">
        <v>10</v>
      </c>
      <c r="M116" s="2" t="s">
        <v>16</v>
      </c>
      <c r="N116" s="2" t="s">
        <v>55</v>
      </c>
      <c r="O116" s="2" t="s">
        <v>60</v>
      </c>
      <c r="P116" s="2" t="s">
        <v>816</v>
      </c>
      <c r="U116" s="2" t="s">
        <v>58</v>
      </c>
      <c r="X116" s="9" t="str">
        <f t="shared" si="4"/>
        <v>Demanda</v>
      </c>
      <c r="Y116" s="1" t="str">
        <f t="shared" si="8"/>
        <v>Otros</v>
      </c>
      <c r="Z116" s="1" t="str">
        <f t="shared" si="5"/>
        <v>SC</v>
      </c>
    </row>
    <row r="117" spans="1:26" ht="28.8" x14ac:dyDescent="0.3">
      <c r="A117" s="4">
        <v>2021</v>
      </c>
      <c r="B117" s="3" t="s">
        <v>270</v>
      </c>
      <c r="C117" s="3" t="s">
        <v>269</v>
      </c>
      <c r="D117" s="3" t="s">
        <v>50</v>
      </c>
      <c r="E117" s="2" t="s">
        <v>13</v>
      </c>
      <c r="F117" s="2" t="s">
        <v>46</v>
      </c>
      <c r="G117" s="2" t="s">
        <v>19</v>
      </c>
      <c r="H117" s="2" t="s">
        <v>27</v>
      </c>
      <c r="I117" s="2" t="s">
        <v>50</v>
      </c>
      <c r="M117" s="2" t="s">
        <v>16</v>
      </c>
      <c r="N117" s="2" t="s">
        <v>19</v>
      </c>
      <c r="O117" s="2" t="s">
        <v>60</v>
      </c>
      <c r="P117" s="2" t="s">
        <v>27</v>
      </c>
      <c r="U117" s="2" t="s">
        <v>48</v>
      </c>
      <c r="V117" s="2" t="s">
        <v>59</v>
      </c>
      <c r="W117" s="2" t="s">
        <v>40</v>
      </c>
      <c r="X117" s="9" t="str">
        <f t="shared" si="4"/>
        <v>Within</v>
      </c>
      <c r="Y117" s="1" t="str">
        <f t="shared" si="8"/>
        <v>Asistencia técnica</v>
      </c>
      <c r="Z117" s="1" t="str">
        <f t="shared" si="5"/>
        <v>SM</v>
      </c>
    </row>
    <row r="118" spans="1:26" ht="28.8" x14ac:dyDescent="0.3">
      <c r="A118" s="4">
        <v>2021</v>
      </c>
      <c r="B118" s="3" t="s">
        <v>272</v>
      </c>
      <c r="C118" s="3" t="s">
        <v>269</v>
      </c>
      <c r="D118" s="3" t="s">
        <v>271</v>
      </c>
      <c r="E118" s="2" t="s">
        <v>13</v>
      </c>
      <c r="F118" s="2" t="s">
        <v>46</v>
      </c>
      <c r="G118" s="2" t="s">
        <v>19</v>
      </c>
      <c r="H118" s="2" t="s">
        <v>27</v>
      </c>
      <c r="J118" s="2" t="s">
        <v>10</v>
      </c>
      <c r="M118" s="2" t="s">
        <v>16</v>
      </c>
      <c r="N118" s="2" t="s">
        <v>19</v>
      </c>
      <c r="O118" s="2" t="s">
        <v>60</v>
      </c>
      <c r="P118" s="2" t="s">
        <v>27</v>
      </c>
      <c r="U118" s="2" t="s">
        <v>48</v>
      </c>
      <c r="V118" s="2" t="s">
        <v>59</v>
      </c>
      <c r="W118" s="2" t="s">
        <v>40</v>
      </c>
      <c r="X118" s="9" t="str">
        <f t="shared" si="4"/>
        <v>Between</v>
      </c>
      <c r="Y118" s="1" t="str">
        <f t="shared" si="8"/>
        <v>Otros</v>
      </c>
      <c r="Z118" s="1" t="str">
        <f t="shared" si="5"/>
        <v>SM</v>
      </c>
    </row>
    <row r="119" spans="1:26" ht="28.8" x14ac:dyDescent="0.3">
      <c r="A119" s="4">
        <v>2021</v>
      </c>
      <c r="B119" s="3" t="s">
        <v>275</v>
      </c>
      <c r="C119" s="3" t="s">
        <v>273</v>
      </c>
      <c r="D119" s="3" t="s">
        <v>274</v>
      </c>
      <c r="E119" s="2" t="s">
        <v>13</v>
      </c>
      <c r="F119" s="2" t="s">
        <v>46</v>
      </c>
      <c r="G119" s="2" t="s">
        <v>27</v>
      </c>
      <c r="J119" s="2" t="s">
        <v>42</v>
      </c>
      <c r="M119" s="2" t="s">
        <v>16</v>
      </c>
      <c r="N119" s="2" t="s">
        <v>60</v>
      </c>
      <c r="U119" s="2" t="s">
        <v>59</v>
      </c>
      <c r="V119" s="2" t="s">
        <v>45</v>
      </c>
      <c r="X119" s="9" t="str">
        <f t="shared" si="4"/>
        <v>Between</v>
      </c>
      <c r="Y119" s="1" t="str">
        <f t="shared" si="8"/>
        <v>Complementary</v>
      </c>
      <c r="Z119" s="1" t="str">
        <f t="shared" si="5"/>
        <v>SM</v>
      </c>
    </row>
    <row r="120" spans="1:26" ht="28.8" x14ac:dyDescent="0.3">
      <c r="A120" s="4">
        <v>2021</v>
      </c>
      <c r="B120" s="3" t="s">
        <v>270</v>
      </c>
      <c r="C120" s="3" t="s">
        <v>276</v>
      </c>
      <c r="D120" s="3" t="s">
        <v>213</v>
      </c>
      <c r="E120" s="2" t="s">
        <v>13</v>
      </c>
      <c r="F120" s="2" t="s">
        <v>46</v>
      </c>
      <c r="G120" s="2" t="s">
        <v>27</v>
      </c>
      <c r="H120" s="2" t="s">
        <v>25</v>
      </c>
      <c r="I120" s="2" t="s">
        <v>21</v>
      </c>
      <c r="M120" s="2" t="s">
        <v>20</v>
      </c>
      <c r="N120" s="2" t="s">
        <v>0</v>
      </c>
      <c r="O120" s="2" t="s">
        <v>27</v>
      </c>
      <c r="P120" s="2" t="s">
        <v>25</v>
      </c>
      <c r="Q120" s="2" t="s">
        <v>37</v>
      </c>
      <c r="U120" s="2" t="s">
        <v>5</v>
      </c>
      <c r="V120" s="2" t="s">
        <v>3</v>
      </c>
      <c r="W120" s="2" t="s">
        <v>54</v>
      </c>
      <c r="X120" s="9" t="str">
        <f t="shared" si="4"/>
        <v>Within</v>
      </c>
      <c r="Y120" s="1" t="str">
        <f t="shared" si="8"/>
        <v>Subsidios Otros</v>
      </c>
      <c r="Z120" s="1" t="str">
        <f t="shared" si="5"/>
        <v>SM</v>
      </c>
    </row>
    <row r="121" spans="1:26" ht="28.8" x14ac:dyDescent="0.3">
      <c r="A121" s="4">
        <v>2021</v>
      </c>
      <c r="B121" s="3" t="s">
        <v>278</v>
      </c>
      <c r="C121" s="3" t="s">
        <v>276</v>
      </c>
      <c r="D121" s="3" t="s">
        <v>53</v>
      </c>
      <c r="E121" s="2" t="s">
        <v>13</v>
      </c>
      <c r="F121" s="2" t="s">
        <v>46</v>
      </c>
      <c r="G121" s="2" t="s">
        <v>27</v>
      </c>
      <c r="H121" s="2" t="s">
        <v>25</v>
      </c>
      <c r="I121" s="2" t="s">
        <v>53</v>
      </c>
      <c r="M121" s="2" t="s">
        <v>20</v>
      </c>
      <c r="N121" s="2" t="s">
        <v>0</v>
      </c>
      <c r="O121" s="2" t="s">
        <v>27</v>
      </c>
      <c r="P121" s="2" t="s">
        <v>25</v>
      </c>
      <c r="Q121" s="2" t="s">
        <v>37</v>
      </c>
      <c r="U121" s="2" t="s">
        <v>5</v>
      </c>
      <c r="V121" s="2" t="s">
        <v>3</v>
      </c>
      <c r="W121" s="2" t="s">
        <v>54</v>
      </c>
      <c r="X121" s="9" t="str">
        <f t="shared" si="4"/>
        <v>Within</v>
      </c>
      <c r="Y121" s="1" t="str">
        <f t="shared" si="8"/>
        <v>Capacitación</v>
      </c>
      <c r="Z121" s="1" t="str">
        <f t="shared" si="5"/>
        <v>SM</v>
      </c>
    </row>
    <row r="122" spans="1:26" ht="28.8" x14ac:dyDescent="0.3">
      <c r="A122" s="4">
        <v>2021</v>
      </c>
      <c r="B122" s="3" t="s">
        <v>277</v>
      </c>
      <c r="C122" s="3" t="s">
        <v>279</v>
      </c>
      <c r="D122" s="3" t="s">
        <v>4</v>
      </c>
      <c r="E122" s="2" t="s">
        <v>13</v>
      </c>
      <c r="F122" s="2" t="s">
        <v>46</v>
      </c>
      <c r="G122" s="2" t="s">
        <v>25</v>
      </c>
      <c r="J122" s="2" t="s">
        <v>42</v>
      </c>
      <c r="M122" s="2" t="s">
        <v>16</v>
      </c>
      <c r="N122" s="2" t="s">
        <v>60</v>
      </c>
      <c r="O122" s="2" t="s">
        <v>25</v>
      </c>
      <c r="U122" s="2" t="s">
        <v>5</v>
      </c>
      <c r="V122" s="2" t="s">
        <v>59</v>
      </c>
      <c r="W122" s="2" t="s">
        <v>48</v>
      </c>
      <c r="X122" s="9" t="str">
        <f t="shared" si="4"/>
        <v>Between</v>
      </c>
      <c r="Y122" s="1" t="str">
        <f t="shared" si="8"/>
        <v>Complementary</v>
      </c>
      <c r="Z122" s="1" t="str">
        <f t="shared" si="5"/>
        <v>SM</v>
      </c>
    </row>
    <row r="123" spans="1:26" ht="28.8" x14ac:dyDescent="0.3">
      <c r="A123" s="4">
        <v>2021</v>
      </c>
      <c r="B123" s="3" t="s">
        <v>717</v>
      </c>
      <c r="C123" s="3" t="s">
        <v>280</v>
      </c>
      <c r="D123" s="3" t="s">
        <v>214</v>
      </c>
      <c r="E123" s="2" t="s">
        <v>13</v>
      </c>
      <c r="F123" s="2" t="s">
        <v>46</v>
      </c>
      <c r="G123" s="2" t="s">
        <v>25</v>
      </c>
      <c r="H123" s="2" t="s">
        <v>27</v>
      </c>
      <c r="I123" s="2" t="s">
        <v>22</v>
      </c>
      <c r="M123" s="2" t="s">
        <v>16</v>
      </c>
      <c r="N123" s="2" t="s">
        <v>0</v>
      </c>
      <c r="O123" s="2" t="s">
        <v>25</v>
      </c>
      <c r="P123" s="2" t="s">
        <v>27</v>
      </c>
      <c r="U123" s="2" t="s">
        <v>40</v>
      </c>
      <c r="W123"/>
      <c r="X123" s="9" t="str">
        <f t="shared" si="4"/>
        <v>Within</v>
      </c>
      <c r="Y123" s="1" t="str">
        <f t="shared" si="8"/>
        <v>Préstamos o garantías</v>
      </c>
      <c r="Z123" s="1" t="str">
        <f t="shared" si="5"/>
        <v>SM</v>
      </c>
    </row>
    <row r="124" spans="1:26" ht="28.8" x14ac:dyDescent="0.3">
      <c r="A124" s="4">
        <v>2021</v>
      </c>
      <c r="B124" s="3" t="s">
        <v>806</v>
      </c>
      <c r="C124" s="3" t="s">
        <v>280</v>
      </c>
      <c r="D124" s="3" t="s">
        <v>215</v>
      </c>
      <c r="E124" s="2" t="s">
        <v>13</v>
      </c>
      <c r="F124" s="2" t="s">
        <v>46</v>
      </c>
      <c r="G124" s="2" t="s">
        <v>25</v>
      </c>
      <c r="H124" s="2" t="s">
        <v>27</v>
      </c>
      <c r="I124" s="2" t="s">
        <v>57</v>
      </c>
      <c r="M124" s="2" t="s">
        <v>16</v>
      </c>
      <c r="N124" s="2" t="s">
        <v>0</v>
      </c>
      <c r="O124" s="2" t="s">
        <v>25</v>
      </c>
      <c r="P124" s="2" t="s">
        <v>27</v>
      </c>
      <c r="U124" s="2" t="s">
        <v>40</v>
      </c>
      <c r="W124"/>
      <c r="X124" s="9" t="str">
        <f t="shared" si="4"/>
        <v>Within</v>
      </c>
      <c r="Y124" s="1" t="str">
        <f t="shared" si="8"/>
        <v xml:space="preserve">Bonificación de tasa </v>
      </c>
      <c r="Z124" s="1" t="str">
        <f t="shared" si="5"/>
        <v>SM</v>
      </c>
    </row>
    <row r="125" spans="1:26" ht="28.8" x14ac:dyDescent="0.3">
      <c r="A125" s="4">
        <v>2021</v>
      </c>
      <c r="B125" s="3" t="s">
        <v>283</v>
      </c>
      <c r="C125" s="3" t="s">
        <v>281</v>
      </c>
      <c r="D125" s="3" t="s">
        <v>282</v>
      </c>
      <c r="E125" s="2" t="s">
        <v>13</v>
      </c>
      <c r="F125" s="2" t="s">
        <v>46</v>
      </c>
      <c r="G125" s="2" t="s">
        <v>19</v>
      </c>
      <c r="J125" s="2" t="s">
        <v>10</v>
      </c>
      <c r="M125" s="2" t="s">
        <v>16</v>
      </c>
      <c r="N125" s="2" t="s">
        <v>19</v>
      </c>
      <c r="O125" s="2" t="s">
        <v>60</v>
      </c>
      <c r="U125" s="2" t="s">
        <v>48</v>
      </c>
      <c r="V125" s="2" t="s">
        <v>59</v>
      </c>
      <c r="W125"/>
      <c r="X125" s="9" t="str">
        <f t="shared" si="4"/>
        <v>Between</v>
      </c>
      <c r="Y125" s="1" t="str">
        <f t="shared" si="8"/>
        <v>Otros</v>
      </c>
      <c r="Z125" s="1" t="str">
        <f t="shared" si="5"/>
        <v>SM</v>
      </c>
    </row>
    <row r="126" spans="1:26" ht="28.8" x14ac:dyDescent="0.3">
      <c r="A126" s="4">
        <v>2021</v>
      </c>
      <c r="B126" s="3" t="s">
        <v>720</v>
      </c>
      <c r="C126" s="3" t="s">
        <v>284</v>
      </c>
      <c r="D126" s="3" t="s">
        <v>285</v>
      </c>
      <c r="E126" s="2" t="s">
        <v>13</v>
      </c>
      <c r="F126" s="2" t="s">
        <v>46</v>
      </c>
      <c r="L126" s="2" t="s">
        <v>10</v>
      </c>
      <c r="M126" s="2" t="s">
        <v>16</v>
      </c>
      <c r="N126" s="2" t="s">
        <v>55</v>
      </c>
      <c r="U126" s="2" t="s">
        <v>48</v>
      </c>
      <c r="V126" s="2" t="s">
        <v>58</v>
      </c>
      <c r="W126"/>
      <c r="X126" s="9" t="str">
        <f t="shared" si="4"/>
        <v>Gobernanza</v>
      </c>
      <c r="Y126" s="1" t="str">
        <f t="shared" si="8"/>
        <v>Otros</v>
      </c>
      <c r="Z126" s="1" t="str">
        <f t="shared" si="5"/>
        <v>SM</v>
      </c>
    </row>
    <row r="127" spans="1:26" ht="28.8" x14ac:dyDescent="0.3">
      <c r="A127" s="4">
        <v>2021</v>
      </c>
      <c r="B127" s="3" t="s">
        <v>777</v>
      </c>
      <c r="C127" s="3" t="s">
        <v>286</v>
      </c>
      <c r="D127" s="3" t="s">
        <v>53</v>
      </c>
      <c r="E127" s="2" t="s">
        <v>13</v>
      </c>
      <c r="F127" s="2" t="s">
        <v>46</v>
      </c>
      <c r="G127" s="2" t="s">
        <v>27</v>
      </c>
      <c r="I127" s="2" t="s">
        <v>53</v>
      </c>
      <c r="M127" s="2" t="s">
        <v>16</v>
      </c>
      <c r="N127" s="2" t="s">
        <v>27</v>
      </c>
      <c r="O127" s="2" t="s">
        <v>60</v>
      </c>
      <c r="P127" s="2" t="s">
        <v>816</v>
      </c>
      <c r="Q127" s="2" t="s">
        <v>55</v>
      </c>
      <c r="U127" s="2" t="s">
        <v>48</v>
      </c>
      <c r="V127" s="2" t="s">
        <v>40</v>
      </c>
      <c r="W127" t="s">
        <v>45</v>
      </c>
      <c r="X127" s="9" t="str">
        <f t="shared" si="4"/>
        <v>Within</v>
      </c>
      <c r="Y127" s="1" t="str">
        <f t="shared" si="8"/>
        <v>Capacitación</v>
      </c>
      <c r="Z127" s="1" t="str">
        <f t="shared" si="5"/>
        <v>SM</v>
      </c>
    </row>
    <row r="128" spans="1:26" ht="43.2" x14ac:dyDescent="0.3">
      <c r="A128" s="4">
        <v>2021</v>
      </c>
      <c r="B128" s="3" t="s">
        <v>778</v>
      </c>
      <c r="C128" s="3" t="s">
        <v>287</v>
      </c>
      <c r="D128" s="3" t="s">
        <v>288</v>
      </c>
      <c r="E128" s="2" t="s">
        <v>13</v>
      </c>
      <c r="F128" s="2" t="s">
        <v>46</v>
      </c>
      <c r="L128" s="2" t="s">
        <v>39</v>
      </c>
      <c r="M128" s="2" t="s">
        <v>16</v>
      </c>
      <c r="N128" s="2" t="s">
        <v>816</v>
      </c>
      <c r="U128" s="2" t="s">
        <v>48</v>
      </c>
      <c r="V128" s="2" t="s">
        <v>59</v>
      </c>
      <c r="W128"/>
      <c r="X128" s="9" t="str">
        <f t="shared" si="4"/>
        <v>Gobernanza</v>
      </c>
      <c r="Y128" s="1" t="str">
        <f t="shared" si="8"/>
        <v>Cooperación internacional</v>
      </c>
      <c r="Z128" s="1" t="str">
        <f t="shared" si="5"/>
        <v>SM</v>
      </c>
    </row>
    <row r="129" spans="1:26" ht="43.2" x14ac:dyDescent="0.3">
      <c r="A129" s="4">
        <v>2021</v>
      </c>
      <c r="B129" s="3" t="s">
        <v>291</v>
      </c>
      <c r="C129" s="3" t="s">
        <v>289</v>
      </c>
      <c r="D129" s="3" t="s">
        <v>290</v>
      </c>
      <c r="E129" s="2" t="s">
        <v>13</v>
      </c>
      <c r="F129" s="2" t="s">
        <v>46</v>
      </c>
      <c r="J129" s="2" t="s">
        <v>38</v>
      </c>
      <c r="M129" s="2" t="s">
        <v>16</v>
      </c>
      <c r="N129" s="2" t="s">
        <v>55</v>
      </c>
      <c r="U129" s="2" t="s">
        <v>45</v>
      </c>
      <c r="V129" s="2" t="s">
        <v>40</v>
      </c>
      <c r="W129"/>
      <c r="X129" s="9" t="str">
        <f t="shared" si="4"/>
        <v>Between</v>
      </c>
      <c r="Y129" s="1" t="str">
        <f t="shared" si="8"/>
        <v>Framework</v>
      </c>
      <c r="Z129" s="1" t="str">
        <f t="shared" si="5"/>
        <v>SM</v>
      </c>
    </row>
    <row r="130" spans="1:26" ht="28.8" x14ac:dyDescent="0.3">
      <c r="A130" s="4">
        <v>2021</v>
      </c>
      <c r="B130" s="3" t="s">
        <v>806</v>
      </c>
      <c r="C130" s="3" t="s">
        <v>280</v>
      </c>
      <c r="D130" s="3" t="s">
        <v>716</v>
      </c>
      <c r="E130" s="2" t="s">
        <v>13</v>
      </c>
      <c r="F130" s="2" t="s">
        <v>46</v>
      </c>
      <c r="G130" s="2" t="s">
        <v>25</v>
      </c>
      <c r="H130" s="2" t="s">
        <v>27</v>
      </c>
      <c r="I130" s="2" t="s">
        <v>22</v>
      </c>
      <c r="M130" s="2" t="s">
        <v>16</v>
      </c>
      <c r="N130" s="2" t="s">
        <v>0</v>
      </c>
      <c r="O130" s="2" t="s">
        <v>25</v>
      </c>
      <c r="P130" s="2" t="s">
        <v>27</v>
      </c>
      <c r="U130" s="2" t="s">
        <v>40</v>
      </c>
      <c r="W130"/>
      <c r="X130" s="9" t="str">
        <f t="shared" ref="X130:X193" si="9">+IF(I130&lt;&gt;"","Within",IF(J130&lt;&gt;"","Between",IF(K130&lt;&gt;"","Demanda","Gobernanza")))</f>
        <v>Within</v>
      </c>
      <c r="Y130" s="1" t="str">
        <f t="shared" si="8"/>
        <v>Préstamos o garantías</v>
      </c>
      <c r="Z130" s="1" t="str">
        <f t="shared" ref="Z130:Z193" si="10">+LEFT(B130,2)</f>
        <v>SM</v>
      </c>
    </row>
    <row r="131" spans="1:26" ht="28.8" x14ac:dyDescent="0.3">
      <c r="A131" s="4">
        <v>2021</v>
      </c>
      <c r="B131" s="3" t="s">
        <v>806</v>
      </c>
      <c r="C131" s="3" t="s">
        <v>280</v>
      </c>
      <c r="D131" s="3" t="s">
        <v>50</v>
      </c>
      <c r="E131" s="2" t="s">
        <v>13</v>
      </c>
      <c r="F131" s="2" t="s">
        <v>46</v>
      </c>
      <c r="G131" s="2" t="s">
        <v>25</v>
      </c>
      <c r="H131" s="2" t="s">
        <v>27</v>
      </c>
      <c r="I131" s="2" t="s">
        <v>50</v>
      </c>
      <c r="M131" s="2" t="s">
        <v>16</v>
      </c>
      <c r="N131" s="2" t="s">
        <v>0</v>
      </c>
      <c r="O131" s="2" t="s">
        <v>25</v>
      </c>
      <c r="P131" s="2" t="s">
        <v>27</v>
      </c>
      <c r="U131" s="2" t="s">
        <v>40</v>
      </c>
      <c r="W131"/>
      <c r="X131" s="9" t="str">
        <f t="shared" si="9"/>
        <v>Within</v>
      </c>
      <c r="Y131" s="1" t="str">
        <f t="shared" si="8"/>
        <v>Asistencia técnica</v>
      </c>
      <c r="Z131" s="1" t="str">
        <f t="shared" si="10"/>
        <v>SM</v>
      </c>
    </row>
    <row r="132" spans="1:26" ht="87.75" customHeight="1" x14ac:dyDescent="0.3">
      <c r="A132" s="4">
        <v>2021</v>
      </c>
      <c r="B132" s="3" t="s">
        <v>779</v>
      </c>
      <c r="C132" s="3" t="s">
        <v>292</v>
      </c>
      <c r="D132" s="3" t="s">
        <v>50</v>
      </c>
      <c r="E132" s="2" t="s">
        <v>13</v>
      </c>
      <c r="F132" s="2" t="s">
        <v>46</v>
      </c>
      <c r="G132" s="2" t="s">
        <v>25</v>
      </c>
      <c r="H132" s="2" t="s">
        <v>27</v>
      </c>
      <c r="I132" s="2" t="s">
        <v>50</v>
      </c>
      <c r="M132" s="2" t="s">
        <v>16</v>
      </c>
      <c r="N132" s="2" t="s">
        <v>25</v>
      </c>
      <c r="O132" s="2" t="s">
        <v>60</v>
      </c>
      <c r="P132" s="2" t="s">
        <v>27</v>
      </c>
      <c r="U132" s="2" t="s">
        <v>40</v>
      </c>
      <c r="W132"/>
      <c r="X132" s="9" t="str">
        <f t="shared" si="9"/>
        <v>Within</v>
      </c>
      <c r="Y132" s="1" t="str">
        <f t="shared" si="8"/>
        <v>Asistencia técnica</v>
      </c>
      <c r="Z132" s="1" t="str">
        <f t="shared" si="10"/>
        <v>SM</v>
      </c>
    </row>
    <row r="133" spans="1:26" ht="28.8" x14ac:dyDescent="0.3">
      <c r="A133" s="4">
        <v>2021</v>
      </c>
      <c r="B133" s="3" t="s">
        <v>780</v>
      </c>
      <c r="C133" s="3" t="s">
        <v>293</v>
      </c>
      <c r="D133" s="3" t="s">
        <v>294</v>
      </c>
      <c r="E133" s="2" t="s">
        <v>13</v>
      </c>
      <c r="F133" s="2" t="s">
        <v>46</v>
      </c>
      <c r="G133" s="2" t="s">
        <v>25</v>
      </c>
      <c r="H133" s="2" t="s">
        <v>27</v>
      </c>
      <c r="I133" s="2" t="s">
        <v>50</v>
      </c>
      <c r="M133" s="2" t="s">
        <v>16</v>
      </c>
      <c r="N133" s="2" t="s">
        <v>25</v>
      </c>
      <c r="O133" s="2" t="s">
        <v>41</v>
      </c>
      <c r="P133" s="2" t="s">
        <v>27</v>
      </c>
      <c r="U133" s="2" t="s">
        <v>40</v>
      </c>
      <c r="W133"/>
      <c r="X133" s="9" t="str">
        <f t="shared" si="9"/>
        <v>Within</v>
      </c>
      <c r="Y133" s="1" t="str">
        <f t="shared" ref="Y133:Y164" si="11">+CONCATENATE(I133,J133,K133,L133)</f>
        <v>Asistencia técnica</v>
      </c>
      <c r="Z133" s="1" t="str">
        <f t="shared" si="10"/>
        <v>SM</v>
      </c>
    </row>
    <row r="134" spans="1:26" ht="28.8" x14ac:dyDescent="0.3">
      <c r="A134" s="4">
        <v>2021</v>
      </c>
      <c r="B134" s="3" t="s">
        <v>270</v>
      </c>
      <c r="C134" s="3" t="s">
        <v>295</v>
      </c>
      <c r="D134" s="3" t="s">
        <v>53</v>
      </c>
      <c r="E134" s="2" t="s">
        <v>13</v>
      </c>
      <c r="F134" s="2" t="s">
        <v>46</v>
      </c>
      <c r="G134" s="2" t="s">
        <v>19</v>
      </c>
      <c r="L134" s="2" t="s">
        <v>10</v>
      </c>
      <c r="M134" s="2" t="s">
        <v>16</v>
      </c>
      <c r="N134" s="2" t="s">
        <v>19</v>
      </c>
      <c r="O134" s="2" t="s">
        <v>816</v>
      </c>
      <c r="U134" s="2" t="s">
        <v>48</v>
      </c>
      <c r="V134" s="2" t="s">
        <v>59</v>
      </c>
      <c r="X134" s="9" t="str">
        <f t="shared" si="9"/>
        <v>Gobernanza</v>
      </c>
      <c r="Y134" s="1" t="str">
        <f t="shared" si="11"/>
        <v>Otros</v>
      </c>
      <c r="Z134" s="1" t="str">
        <f t="shared" si="10"/>
        <v>SM</v>
      </c>
    </row>
    <row r="135" spans="1:26" ht="43.2" x14ac:dyDescent="0.3">
      <c r="A135" s="4">
        <v>2021</v>
      </c>
      <c r="B135" s="3" t="s">
        <v>781</v>
      </c>
      <c r="C135" s="3" t="s">
        <v>296</v>
      </c>
      <c r="D135" s="3" t="s">
        <v>297</v>
      </c>
      <c r="E135" s="2" t="s">
        <v>13</v>
      </c>
      <c r="F135" s="2" t="s">
        <v>46</v>
      </c>
      <c r="G135" s="2" t="s">
        <v>19</v>
      </c>
      <c r="L135" s="2" t="s">
        <v>39</v>
      </c>
      <c r="M135" s="2" t="s">
        <v>16</v>
      </c>
      <c r="N135" s="2" t="s">
        <v>816</v>
      </c>
      <c r="O135" s="2" t="s">
        <v>19</v>
      </c>
      <c r="U135" s="2" t="s">
        <v>48</v>
      </c>
      <c r="V135" s="2" t="s">
        <v>51</v>
      </c>
      <c r="W135" s="2" t="s">
        <v>59</v>
      </c>
      <c r="X135" s="9" t="str">
        <f t="shared" si="9"/>
        <v>Gobernanza</v>
      </c>
      <c r="Y135" s="1" t="str">
        <f t="shared" si="11"/>
        <v>Cooperación internacional</v>
      </c>
      <c r="Z135" s="1" t="str">
        <f t="shared" si="10"/>
        <v>SM</v>
      </c>
    </row>
    <row r="136" spans="1:26" ht="43.2" x14ac:dyDescent="0.3">
      <c r="A136" s="4">
        <v>2021</v>
      </c>
      <c r="B136" s="3" t="s">
        <v>781</v>
      </c>
      <c r="C136" s="3" t="s">
        <v>296</v>
      </c>
      <c r="D136" s="3" t="s">
        <v>298</v>
      </c>
      <c r="E136" s="2" t="s">
        <v>13</v>
      </c>
      <c r="F136" s="2" t="s">
        <v>46</v>
      </c>
      <c r="G136" s="2" t="s">
        <v>19</v>
      </c>
      <c r="L136" s="2" t="s">
        <v>44</v>
      </c>
      <c r="M136" s="2" t="s">
        <v>16</v>
      </c>
      <c r="N136" s="2" t="s">
        <v>816</v>
      </c>
      <c r="O136" s="2" t="s">
        <v>19</v>
      </c>
      <c r="U136" s="2" t="s">
        <v>48</v>
      </c>
      <c r="V136" s="2" t="s">
        <v>51</v>
      </c>
      <c r="W136" s="2" t="s">
        <v>59</v>
      </c>
      <c r="X136" s="9" t="str">
        <f t="shared" si="9"/>
        <v>Gobernanza</v>
      </c>
      <c r="Y136" s="1" t="str">
        <f t="shared" si="11"/>
        <v>Vinculación público-privada</v>
      </c>
      <c r="Z136" s="1" t="str">
        <f t="shared" si="10"/>
        <v>SM</v>
      </c>
    </row>
    <row r="137" spans="1:26" ht="43.2" x14ac:dyDescent="0.3">
      <c r="A137" s="4">
        <v>2021</v>
      </c>
      <c r="B137" s="3" t="s">
        <v>782</v>
      </c>
      <c r="C137" s="3" t="s">
        <v>299</v>
      </c>
      <c r="D137" s="3" t="s">
        <v>300</v>
      </c>
      <c r="E137" s="2" t="s">
        <v>13</v>
      </c>
      <c r="F137" s="2" t="s">
        <v>46</v>
      </c>
      <c r="J137" s="2" t="s">
        <v>10</v>
      </c>
      <c r="M137" s="2" t="s">
        <v>16</v>
      </c>
      <c r="N137" s="2" t="s">
        <v>49</v>
      </c>
      <c r="U137" s="2" t="s">
        <v>58</v>
      </c>
      <c r="X137" s="9" t="str">
        <f t="shared" si="9"/>
        <v>Between</v>
      </c>
      <c r="Y137" s="1" t="str">
        <f t="shared" si="11"/>
        <v>Otros</v>
      </c>
      <c r="Z137" s="1" t="str">
        <f t="shared" si="10"/>
        <v>SM</v>
      </c>
    </row>
    <row r="138" spans="1:26" ht="28.8" x14ac:dyDescent="0.3">
      <c r="A138" s="4">
        <v>2021</v>
      </c>
      <c r="B138" s="3" t="s">
        <v>303</v>
      </c>
      <c r="C138" s="3" t="s">
        <v>301</v>
      </c>
      <c r="D138" s="3" t="s">
        <v>302</v>
      </c>
      <c r="E138" s="2" t="s">
        <v>13</v>
      </c>
      <c r="F138" s="2" t="s">
        <v>46</v>
      </c>
      <c r="G138" s="2" t="s">
        <v>15</v>
      </c>
      <c r="J138" s="2" t="s">
        <v>10</v>
      </c>
      <c r="M138" s="2" t="s">
        <v>16</v>
      </c>
      <c r="N138" s="2" t="s">
        <v>816</v>
      </c>
      <c r="U138" s="2" t="s">
        <v>58</v>
      </c>
      <c r="V138" s="2" t="s">
        <v>45</v>
      </c>
      <c r="W138" s="2" t="s">
        <v>48</v>
      </c>
      <c r="X138" s="9" t="str">
        <f t="shared" si="9"/>
        <v>Between</v>
      </c>
      <c r="Y138" s="1" t="str">
        <f t="shared" si="11"/>
        <v>Otros</v>
      </c>
      <c r="Z138" s="1" t="str">
        <f t="shared" si="10"/>
        <v>SM</v>
      </c>
    </row>
    <row r="139" spans="1:26" ht="28.8" x14ac:dyDescent="0.3">
      <c r="A139" s="4">
        <v>2021</v>
      </c>
      <c r="B139" s="3" t="s">
        <v>783</v>
      </c>
      <c r="C139" t="s">
        <v>724</v>
      </c>
      <c r="D139" s="3" t="s">
        <v>305</v>
      </c>
      <c r="E139" s="2" t="s">
        <v>13</v>
      </c>
      <c r="F139" s="2" t="s">
        <v>46</v>
      </c>
      <c r="G139" s="2" t="s">
        <v>19</v>
      </c>
      <c r="L139" s="2" t="s">
        <v>10</v>
      </c>
      <c r="M139" s="2" t="s">
        <v>16</v>
      </c>
      <c r="N139" s="2" t="s">
        <v>19</v>
      </c>
      <c r="O139" s="2" t="s">
        <v>816</v>
      </c>
      <c r="U139" s="2" t="s">
        <v>58</v>
      </c>
      <c r="V139" s="2" t="s">
        <v>48</v>
      </c>
      <c r="X139" s="9" t="str">
        <f t="shared" si="9"/>
        <v>Gobernanza</v>
      </c>
      <c r="Y139" s="1" t="str">
        <f t="shared" si="11"/>
        <v>Otros</v>
      </c>
      <c r="Z139" s="1" t="str">
        <f t="shared" si="10"/>
        <v>SM</v>
      </c>
    </row>
    <row r="140" spans="1:26" ht="43.2" x14ac:dyDescent="0.3">
      <c r="A140" s="4">
        <v>2021</v>
      </c>
      <c r="B140" s="3" t="s">
        <v>784</v>
      </c>
      <c r="C140" s="3" t="s">
        <v>306</v>
      </c>
      <c r="D140" s="3" t="s">
        <v>307</v>
      </c>
      <c r="E140" s="2" t="s">
        <v>13</v>
      </c>
      <c r="F140" s="2" t="s">
        <v>46</v>
      </c>
      <c r="J140" s="2" t="s">
        <v>38</v>
      </c>
      <c r="M140" s="2" t="s">
        <v>16</v>
      </c>
      <c r="N140" s="2" t="s">
        <v>49</v>
      </c>
      <c r="U140" s="2" t="s">
        <v>45</v>
      </c>
      <c r="V140" s="2" t="s">
        <v>2</v>
      </c>
      <c r="W140" s="2" t="s">
        <v>48</v>
      </c>
      <c r="X140" s="9" t="str">
        <f t="shared" si="9"/>
        <v>Between</v>
      </c>
      <c r="Y140" s="1" t="str">
        <f t="shared" si="11"/>
        <v>Framework</v>
      </c>
      <c r="Z140" s="1" t="str">
        <f t="shared" si="10"/>
        <v>SM</v>
      </c>
    </row>
    <row r="141" spans="1:26" ht="43.2" x14ac:dyDescent="0.3">
      <c r="A141" s="4">
        <v>2021</v>
      </c>
      <c r="B141" s="3" t="s">
        <v>785</v>
      </c>
      <c r="C141" s="3" t="s">
        <v>308</v>
      </c>
      <c r="D141" s="3" t="s">
        <v>309</v>
      </c>
      <c r="E141" s="2" t="s">
        <v>13</v>
      </c>
      <c r="F141" s="2" t="s">
        <v>46</v>
      </c>
      <c r="J141" s="2" t="s">
        <v>38</v>
      </c>
      <c r="M141" s="2" t="s">
        <v>16</v>
      </c>
      <c r="N141" s="2" t="s">
        <v>49</v>
      </c>
      <c r="O141" s="2" t="s">
        <v>816</v>
      </c>
      <c r="U141" s="2" t="s">
        <v>45</v>
      </c>
      <c r="V141" s="2" t="s">
        <v>48</v>
      </c>
      <c r="X141" s="9" t="str">
        <f t="shared" si="9"/>
        <v>Between</v>
      </c>
      <c r="Y141" s="1" t="str">
        <f t="shared" si="11"/>
        <v>Framework</v>
      </c>
      <c r="Z141" s="1" t="str">
        <f t="shared" si="10"/>
        <v>SM</v>
      </c>
    </row>
    <row r="142" spans="1:26" ht="57.6" x14ac:dyDescent="0.3">
      <c r="A142" s="4">
        <v>2021</v>
      </c>
      <c r="B142" s="3" t="s">
        <v>786</v>
      </c>
      <c r="C142" s="3" t="s">
        <v>310</v>
      </c>
      <c r="D142" s="3" t="s">
        <v>311</v>
      </c>
      <c r="E142" s="2" t="s">
        <v>13</v>
      </c>
      <c r="F142" s="2" t="s">
        <v>46</v>
      </c>
      <c r="L142" s="2" t="s">
        <v>39</v>
      </c>
      <c r="M142" s="2" t="s">
        <v>16</v>
      </c>
      <c r="N142" s="2" t="s">
        <v>816</v>
      </c>
      <c r="U142" s="2" t="s">
        <v>48</v>
      </c>
      <c r="X142" s="9" t="str">
        <f t="shared" si="9"/>
        <v>Gobernanza</v>
      </c>
      <c r="Y142" s="1" t="str">
        <f t="shared" si="11"/>
        <v>Cooperación internacional</v>
      </c>
      <c r="Z142" s="1" t="str">
        <f t="shared" si="10"/>
        <v>SM</v>
      </c>
    </row>
    <row r="143" spans="1:26" ht="28.8" x14ac:dyDescent="0.3">
      <c r="A143" s="4">
        <v>2021</v>
      </c>
      <c r="B143" s="3" t="s">
        <v>530</v>
      </c>
      <c r="C143" s="3" t="s">
        <v>312</v>
      </c>
      <c r="D143" s="3" t="s">
        <v>313</v>
      </c>
      <c r="E143" s="2" t="s">
        <v>17</v>
      </c>
      <c r="I143" s="2" t="s">
        <v>722</v>
      </c>
      <c r="M143" s="2" t="s">
        <v>16</v>
      </c>
      <c r="N143" s="2" t="s">
        <v>49</v>
      </c>
      <c r="U143" s="2" t="s">
        <v>40</v>
      </c>
      <c r="V143" s="2" t="s">
        <v>45</v>
      </c>
      <c r="W143" s="2" t="s">
        <v>3</v>
      </c>
      <c r="X143" s="9" t="str">
        <f t="shared" si="9"/>
        <v>Within</v>
      </c>
      <c r="Y143" s="1" t="str">
        <f t="shared" si="11"/>
        <v>Acceso a insumos</v>
      </c>
      <c r="Z143" s="1" t="str">
        <f t="shared" si="10"/>
        <v>SI</v>
      </c>
    </row>
    <row r="144" spans="1:26" ht="28.8" x14ac:dyDescent="0.3">
      <c r="A144" s="4">
        <v>2021</v>
      </c>
      <c r="B144" s="3" t="s">
        <v>755</v>
      </c>
      <c r="C144" s="3" t="s">
        <v>314</v>
      </c>
      <c r="D144" s="3" t="s">
        <v>315</v>
      </c>
      <c r="E144" s="2" t="s">
        <v>13</v>
      </c>
      <c r="F144" s="2" t="s">
        <v>46</v>
      </c>
      <c r="I144" s="2" t="s">
        <v>14</v>
      </c>
      <c r="M144" s="2" t="s">
        <v>16</v>
      </c>
      <c r="N144" s="2" t="s">
        <v>37</v>
      </c>
      <c r="U144" s="2" t="s">
        <v>45</v>
      </c>
      <c r="V144" s="2" t="s">
        <v>40</v>
      </c>
      <c r="X144" s="9" t="str">
        <f t="shared" si="9"/>
        <v>Within</v>
      </c>
      <c r="Y144" s="1" t="str">
        <f t="shared" si="11"/>
        <v>Incentivo fiscal</v>
      </c>
      <c r="Z144" s="1" t="str">
        <f t="shared" si="10"/>
        <v>SI</v>
      </c>
    </row>
    <row r="145" spans="1:26" ht="28.8" x14ac:dyDescent="0.3">
      <c r="A145" s="4">
        <v>2021</v>
      </c>
      <c r="B145" s="3" t="s">
        <v>318</v>
      </c>
      <c r="C145" s="3" t="s">
        <v>316</v>
      </c>
      <c r="D145" s="3" t="s">
        <v>317</v>
      </c>
      <c r="E145" s="2" t="s">
        <v>17</v>
      </c>
      <c r="J145" s="2" t="s">
        <v>38</v>
      </c>
      <c r="M145" s="2" t="s">
        <v>16</v>
      </c>
      <c r="N145" s="2" t="s">
        <v>37</v>
      </c>
      <c r="U145" s="2" t="s">
        <v>45</v>
      </c>
      <c r="V145" s="2" t="s">
        <v>40</v>
      </c>
      <c r="X145" s="9" t="str">
        <f t="shared" si="9"/>
        <v>Between</v>
      </c>
      <c r="Y145" s="1" t="str">
        <f t="shared" si="11"/>
        <v>Framework</v>
      </c>
      <c r="Z145" s="1" t="str">
        <f t="shared" si="10"/>
        <v>SI</v>
      </c>
    </row>
    <row r="146" spans="1:26" ht="28.8" x14ac:dyDescent="0.3">
      <c r="A146" s="4">
        <v>2021</v>
      </c>
      <c r="B146" s="3" t="s">
        <v>531</v>
      </c>
      <c r="C146" s="3" t="s">
        <v>319</v>
      </c>
      <c r="D146" s="3" t="s">
        <v>320</v>
      </c>
      <c r="E146" s="2" t="s">
        <v>17</v>
      </c>
      <c r="J146" s="2" t="s">
        <v>42</v>
      </c>
      <c r="M146" s="2" t="s">
        <v>16</v>
      </c>
      <c r="N146" s="2" t="s">
        <v>55</v>
      </c>
      <c r="O146" s="2" t="s">
        <v>41</v>
      </c>
      <c r="U146" s="2" t="s">
        <v>45</v>
      </c>
      <c r="V146" s="2" t="s">
        <v>40</v>
      </c>
      <c r="W146" s="2" t="s">
        <v>3</v>
      </c>
      <c r="X146" s="9" t="str">
        <f t="shared" si="9"/>
        <v>Between</v>
      </c>
      <c r="Y146" s="1" t="str">
        <f t="shared" si="11"/>
        <v>Complementary</v>
      </c>
      <c r="Z146" s="1" t="str">
        <f t="shared" si="10"/>
        <v>SI</v>
      </c>
    </row>
    <row r="147" spans="1:26" ht="28.8" x14ac:dyDescent="0.3">
      <c r="A147" s="4">
        <v>2021</v>
      </c>
      <c r="B147" s="3" t="s">
        <v>756</v>
      </c>
      <c r="C147" s="3" t="s">
        <v>321</v>
      </c>
      <c r="D147" s="3" t="s">
        <v>315</v>
      </c>
      <c r="E147" s="2" t="s">
        <v>17</v>
      </c>
      <c r="I147" s="2" t="s">
        <v>14</v>
      </c>
      <c r="M147" s="2" t="s">
        <v>16</v>
      </c>
      <c r="N147" s="2" t="s">
        <v>52</v>
      </c>
      <c r="O147" s="2" t="s">
        <v>41</v>
      </c>
      <c r="U147" s="2" t="s">
        <v>45</v>
      </c>
      <c r="V147" s="2" t="s">
        <v>40</v>
      </c>
      <c r="X147" s="9" t="str">
        <f t="shared" si="9"/>
        <v>Within</v>
      </c>
      <c r="Y147" s="1" t="str">
        <f t="shared" si="11"/>
        <v>Incentivo fiscal</v>
      </c>
      <c r="Z147" s="1" t="str">
        <f t="shared" si="10"/>
        <v>SI</v>
      </c>
    </row>
    <row r="148" spans="1:26" ht="43.2" x14ac:dyDescent="0.3">
      <c r="A148" s="4">
        <v>2021</v>
      </c>
      <c r="B148" s="3" t="s">
        <v>757</v>
      </c>
      <c r="C148" s="3" t="s">
        <v>322</v>
      </c>
      <c r="D148" s="3" t="s">
        <v>323</v>
      </c>
      <c r="E148" s="2" t="s">
        <v>17</v>
      </c>
      <c r="J148" s="2" t="s">
        <v>38</v>
      </c>
      <c r="M148" s="2" t="s">
        <v>16</v>
      </c>
      <c r="N148" s="2" t="s">
        <v>41</v>
      </c>
      <c r="O148" s="2" t="s">
        <v>0</v>
      </c>
      <c r="U148" s="2" t="s">
        <v>45</v>
      </c>
      <c r="V148" s="2" t="s">
        <v>40</v>
      </c>
      <c r="X148" s="9" t="str">
        <f t="shared" si="9"/>
        <v>Between</v>
      </c>
      <c r="Y148" s="1" t="str">
        <f t="shared" si="11"/>
        <v>Framework</v>
      </c>
      <c r="Z148" s="1" t="str">
        <f t="shared" si="10"/>
        <v>SI</v>
      </c>
    </row>
    <row r="149" spans="1:26" s="5" customFormat="1" ht="43.2" x14ac:dyDescent="0.3">
      <c r="A149" s="4">
        <v>2021</v>
      </c>
      <c r="B149" s="3" t="s">
        <v>757</v>
      </c>
      <c r="C149" s="3" t="s">
        <v>324</v>
      </c>
      <c r="D149" s="3" t="s">
        <v>315</v>
      </c>
      <c r="E149" s="2" t="s">
        <v>13</v>
      </c>
      <c r="F149" s="2" t="s">
        <v>46</v>
      </c>
      <c r="G149" s="2"/>
      <c r="H149" s="2"/>
      <c r="I149" s="2" t="s">
        <v>14</v>
      </c>
      <c r="J149" s="2"/>
      <c r="K149" s="2"/>
      <c r="L149" s="2"/>
      <c r="M149" s="2" t="s">
        <v>16</v>
      </c>
      <c r="N149" s="2" t="s">
        <v>49</v>
      </c>
      <c r="O149" s="2"/>
      <c r="P149" s="2"/>
      <c r="Q149" s="2"/>
      <c r="R149" s="2"/>
      <c r="S149" s="2"/>
      <c r="T149" s="2"/>
      <c r="U149" s="2" t="s">
        <v>45</v>
      </c>
      <c r="V149" s="2" t="s">
        <v>40</v>
      </c>
      <c r="W149" s="2"/>
      <c r="X149" s="9" t="str">
        <f t="shared" si="9"/>
        <v>Within</v>
      </c>
      <c r="Y149" s="1" t="str">
        <f t="shared" si="11"/>
        <v>Incentivo fiscal</v>
      </c>
      <c r="Z149" s="1" t="str">
        <f t="shared" si="10"/>
        <v>SI</v>
      </c>
    </row>
    <row r="150" spans="1:26" ht="28.8" x14ac:dyDescent="0.3">
      <c r="A150" s="4">
        <v>2021</v>
      </c>
      <c r="B150" s="3" t="s">
        <v>758</v>
      </c>
      <c r="C150" s="3" t="s">
        <v>325</v>
      </c>
      <c r="D150" s="3" t="s">
        <v>326</v>
      </c>
      <c r="E150" s="2" t="s">
        <v>17</v>
      </c>
      <c r="J150" s="2" t="s">
        <v>42</v>
      </c>
      <c r="M150" s="2" t="s">
        <v>16</v>
      </c>
      <c r="N150" s="2" t="s">
        <v>55</v>
      </c>
      <c r="U150" s="2" t="s">
        <v>45</v>
      </c>
      <c r="V150" s="2" t="s">
        <v>40</v>
      </c>
      <c r="X150" s="9" t="str">
        <f t="shared" si="9"/>
        <v>Between</v>
      </c>
      <c r="Y150" s="1" t="str">
        <f t="shared" si="11"/>
        <v>Complementary</v>
      </c>
      <c r="Z150" s="1" t="str">
        <f t="shared" si="10"/>
        <v>SI</v>
      </c>
    </row>
    <row r="151" spans="1:26" ht="43.2" x14ac:dyDescent="0.3">
      <c r="A151" s="4">
        <v>2021</v>
      </c>
      <c r="B151" s="3" t="s">
        <v>327</v>
      </c>
      <c r="C151" s="3" t="s">
        <v>328</v>
      </c>
      <c r="D151" s="3" t="s">
        <v>329</v>
      </c>
      <c r="E151" s="2" t="s">
        <v>17</v>
      </c>
      <c r="L151" s="2" t="s">
        <v>44</v>
      </c>
      <c r="M151" s="2" t="s">
        <v>16</v>
      </c>
      <c r="N151" s="2" t="s">
        <v>816</v>
      </c>
      <c r="O151" s="2" t="s">
        <v>60</v>
      </c>
      <c r="U151" s="2" t="s">
        <v>45</v>
      </c>
      <c r="V151" s="2" t="s">
        <v>40</v>
      </c>
      <c r="X151" s="9" t="str">
        <f t="shared" si="9"/>
        <v>Gobernanza</v>
      </c>
      <c r="Y151" s="1" t="str">
        <f t="shared" si="11"/>
        <v>Vinculación público-privada</v>
      </c>
      <c r="Z151" s="1" t="str">
        <f t="shared" si="10"/>
        <v>SI</v>
      </c>
    </row>
    <row r="152" spans="1:26" ht="28.8" x14ac:dyDescent="0.3">
      <c r="A152" s="4">
        <v>2021</v>
      </c>
      <c r="B152" s="3" t="s">
        <v>330</v>
      </c>
      <c r="C152" s="3" t="s">
        <v>331</v>
      </c>
      <c r="D152" s="3" t="s">
        <v>4</v>
      </c>
      <c r="E152" s="2" t="s">
        <v>17</v>
      </c>
      <c r="F152" s="2" t="s">
        <v>19</v>
      </c>
      <c r="G152" s="2" t="s">
        <v>27</v>
      </c>
      <c r="I152" s="2" t="s">
        <v>21</v>
      </c>
      <c r="M152" s="2" t="s">
        <v>20</v>
      </c>
      <c r="N152" s="2" t="s">
        <v>27</v>
      </c>
      <c r="O152" s="2" t="s">
        <v>60</v>
      </c>
      <c r="P152" s="2" t="s">
        <v>19</v>
      </c>
      <c r="Q152" s="2" t="s">
        <v>56</v>
      </c>
      <c r="R152" s="2" t="s">
        <v>816</v>
      </c>
      <c r="S152" s="2" t="s">
        <v>49</v>
      </c>
      <c r="T152" s="2" t="s">
        <v>55</v>
      </c>
      <c r="U152" s="2" t="s">
        <v>45</v>
      </c>
      <c r="V152" s="2" t="s">
        <v>40</v>
      </c>
      <c r="W152" s="2" t="s">
        <v>48</v>
      </c>
      <c r="X152" s="9" t="str">
        <f t="shared" si="9"/>
        <v>Within</v>
      </c>
      <c r="Y152" s="1" t="str">
        <f t="shared" si="11"/>
        <v>Subsidios Otros</v>
      </c>
      <c r="Z152" s="1" t="str">
        <f t="shared" si="10"/>
        <v>SI</v>
      </c>
    </row>
    <row r="153" spans="1:26" ht="28.8" x14ac:dyDescent="0.3">
      <c r="A153" s="4">
        <v>2021</v>
      </c>
      <c r="B153" s="3" t="s">
        <v>330</v>
      </c>
      <c r="C153" s="3" t="s">
        <v>331</v>
      </c>
      <c r="D153" s="3" t="s">
        <v>1</v>
      </c>
      <c r="E153" s="2" t="s">
        <v>17</v>
      </c>
      <c r="F153" s="2" t="s">
        <v>19</v>
      </c>
      <c r="G153" s="2" t="s">
        <v>27</v>
      </c>
      <c r="I153" s="2" t="s">
        <v>57</v>
      </c>
      <c r="M153" s="2" t="s">
        <v>20</v>
      </c>
      <c r="N153" s="2" t="s">
        <v>27</v>
      </c>
      <c r="O153" s="2" t="s">
        <v>60</v>
      </c>
      <c r="P153" s="2" t="s">
        <v>19</v>
      </c>
      <c r="Q153" s="2" t="s">
        <v>56</v>
      </c>
      <c r="R153" s="2" t="s">
        <v>816</v>
      </c>
      <c r="S153" s="2" t="s">
        <v>49</v>
      </c>
      <c r="T153" s="2" t="s">
        <v>55</v>
      </c>
      <c r="U153" s="2" t="s">
        <v>45</v>
      </c>
      <c r="V153" s="2" t="s">
        <v>40</v>
      </c>
      <c r="W153" s="2" t="s">
        <v>48</v>
      </c>
      <c r="X153" s="9" t="str">
        <f t="shared" si="9"/>
        <v>Within</v>
      </c>
      <c r="Y153" s="1" t="str">
        <f t="shared" si="11"/>
        <v xml:space="preserve">Bonificación de tasa </v>
      </c>
      <c r="Z153" s="1" t="str">
        <f t="shared" si="10"/>
        <v>SI</v>
      </c>
    </row>
    <row r="154" spans="1:26" ht="57.6" x14ac:dyDescent="0.3">
      <c r="A154" s="4">
        <v>2021</v>
      </c>
      <c r="B154" s="3" t="s">
        <v>332</v>
      </c>
      <c r="C154" s="3" t="s">
        <v>333</v>
      </c>
      <c r="D154" s="3" t="s">
        <v>334</v>
      </c>
      <c r="E154" s="2" t="s">
        <v>13</v>
      </c>
      <c r="F154" s="2" t="s">
        <v>46</v>
      </c>
      <c r="I154" s="2" t="s">
        <v>14</v>
      </c>
      <c r="M154" s="2" t="s">
        <v>16</v>
      </c>
      <c r="N154" s="2" t="s">
        <v>55</v>
      </c>
      <c r="U154" s="2" t="s">
        <v>45</v>
      </c>
      <c r="V154" s="2" t="s">
        <v>40</v>
      </c>
      <c r="X154" s="9" t="str">
        <f t="shared" si="9"/>
        <v>Within</v>
      </c>
      <c r="Y154" s="1" t="str">
        <f t="shared" si="11"/>
        <v>Incentivo fiscal</v>
      </c>
      <c r="Z154" s="1" t="str">
        <f t="shared" si="10"/>
        <v>SI</v>
      </c>
    </row>
    <row r="155" spans="1:26" ht="28.8" x14ac:dyDescent="0.3">
      <c r="A155" s="4">
        <v>2021</v>
      </c>
      <c r="B155" s="3" t="s">
        <v>335</v>
      </c>
      <c r="C155" s="3" t="s">
        <v>336</v>
      </c>
      <c r="D155" s="3" t="s">
        <v>4</v>
      </c>
      <c r="E155" s="2" t="s">
        <v>17</v>
      </c>
      <c r="F155" s="2" t="s">
        <v>27</v>
      </c>
      <c r="I155" s="2" t="s">
        <v>21</v>
      </c>
      <c r="M155" s="2" t="s">
        <v>16</v>
      </c>
      <c r="N155" s="2" t="s">
        <v>55</v>
      </c>
      <c r="O155" s="2" t="s">
        <v>0</v>
      </c>
      <c r="P155" s="2" t="s">
        <v>27</v>
      </c>
      <c r="U155" s="2" t="s">
        <v>40</v>
      </c>
      <c r="V155" s="2" t="s">
        <v>2</v>
      </c>
      <c r="W155" s="2" t="s">
        <v>54</v>
      </c>
      <c r="X155" s="9" t="str">
        <f t="shared" si="9"/>
        <v>Within</v>
      </c>
      <c r="Y155" s="1" t="str">
        <f t="shared" si="11"/>
        <v>Subsidios Otros</v>
      </c>
      <c r="Z155" s="1" t="str">
        <f t="shared" si="10"/>
        <v>SI</v>
      </c>
    </row>
    <row r="156" spans="1:26" ht="57.6" x14ac:dyDescent="0.3">
      <c r="A156" s="4">
        <v>2021</v>
      </c>
      <c r="B156" s="3" t="s">
        <v>335</v>
      </c>
      <c r="C156" s="3" t="s">
        <v>336</v>
      </c>
      <c r="D156" s="3" t="s">
        <v>337</v>
      </c>
      <c r="E156" s="2" t="s">
        <v>17</v>
      </c>
      <c r="F156" s="2" t="s">
        <v>27</v>
      </c>
      <c r="I156" s="2" t="s">
        <v>57</v>
      </c>
      <c r="M156" s="2" t="s">
        <v>16</v>
      </c>
      <c r="N156" s="2" t="s">
        <v>55</v>
      </c>
      <c r="O156" s="2" t="s">
        <v>0</v>
      </c>
      <c r="P156" s="2" t="s">
        <v>27</v>
      </c>
      <c r="U156" s="2" t="s">
        <v>40</v>
      </c>
      <c r="V156" s="2" t="s">
        <v>2</v>
      </c>
      <c r="W156" s="2" t="s">
        <v>54</v>
      </c>
      <c r="X156" s="9" t="str">
        <f t="shared" si="9"/>
        <v>Within</v>
      </c>
      <c r="Y156" s="1" t="str">
        <f t="shared" si="11"/>
        <v xml:space="preserve">Bonificación de tasa </v>
      </c>
      <c r="Z156" s="1" t="str">
        <f t="shared" si="10"/>
        <v>SI</v>
      </c>
    </row>
    <row r="157" spans="1:26" ht="28.8" x14ac:dyDescent="0.3">
      <c r="A157" s="4">
        <v>2021</v>
      </c>
      <c r="B157" s="3" t="s">
        <v>335</v>
      </c>
      <c r="C157" s="3" t="s">
        <v>336</v>
      </c>
      <c r="D157" s="3" t="s">
        <v>338</v>
      </c>
      <c r="E157" s="2" t="s">
        <v>17</v>
      </c>
      <c r="F157" s="2" t="s">
        <v>27</v>
      </c>
      <c r="I157" s="2" t="s">
        <v>50</v>
      </c>
      <c r="M157" s="2" t="s">
        <v>16</v>
      </c>
      <c r="N157" s="2" t="s">
        <v>55</v>
      </c>
      <c r="O157" s="2" t="s">
        <v>0</v>
      </c>
      <c r="P157" s="2" t="s">
        <v>27</v>
      </c>
      <c r="U157" s="2" t="s">
        <v>40</v>
      </c>
      <c r="V157" s="2" t="s">
        <v>2</v>
      </c>
      <c r="W157" s="2" t="s">
        <v>54</v>
      </c>
      <c r="X157" s="9" t="str">
        <f t="shared" si="9"/>
        <v>Within</v>
      </c>
      <c r="Y157" s="1" t="str">
        <f t="shared" si="11"/>
        <v>Asistencia técnica</v>
      </c>
      <c r="Z157" s="1" t="str">
        <f t="shared" si="10"/>
        <v>SI</v>
      </c>
    </row>
    <row r="158" spans="1:26" ht="28.8" x14ac:dyDescent="0.3">
      <c r="A158" s="4">
        <v>2021</v>
      </c>
      <c r="B158" s="3" t="s">
        <v>759</v>
      </c>
      <c r="C158" s="3" t="s">
        <v>339</v>
      </c>
      <c r="D158" s="3" t="s">
        <v>340</v>
      </c>
      <c r="E158" s="2" t="s">
        <v>17</v>
      </c>
      <c r="F158" s="2" t="s">
        <v>27</v>
      </c>
      <c r="I158" s="2" t="s">
        <v>53</v>
      </c>
      <c r="M158" s="2" t="s">
        <v>20</v>
      </c>
      <c r="N158" s="2" t="s">
        <v>27</v>
      </c>
      <c r="O158" s="2" t="s">
        <v>816</v>
      </c>
      <c r="U158" s="2" t="s">
        <v>40</v>
      </c>
      <c r="V158" s="2" t="s">
        <v>45</v>
      </c>
      <c r="W158" s="2" t="s">
        <v>54</v>
      </c>
      <c r="X158" s="9" t="str">
        <f t="shared" si="9"/>
        <v>Within</v>
      </c>
      <c r="Y158" s="1" t="str">
        <f t="shared" si="11"/>
        <v>Capacitación</v>
      </c>
      <c r="Z158" s="1" t="str">
        <f t="shared" si="10"/>
        <v>SI</v>
      </c>
    </row>
    <row r="159" spans="1:26" ht="43.2" x14ac:dyDescent="0.3">
      <c r="A159" s="4">
        <v>2021</v>
      </c>
      <c r="B159" s="3" t="s">
        <v>759</v>
      </c>
      <c r="C159" s="3" t="s">
        <v>339</v>
      </c>
      <c r="D159" s="3" t="s">
        <v>341</v>
      </c>
      <c r="E159" s="2" t="s">
        <v>17</v>
      </c>
      <c r="F159" s="2" t="s">
        <v>27</v>
      </c>
      <c r="L159" s="2" t="s">
        <v>39</v>
      </c>
      <c r="M159" s="2" t="s">
        <v>20</v>
      </c>
      <c r="N159" s="2" t="s">
        <v>27</v>
      </c>
      <c r="O159" s="2" t="s">
        <v>816</v>
      </c>
      <c r="U159" s="2" t="s">
        <v>40</v>
      </c>
      <c r="V159" s="2" t="s">
        <v>45</v>
      </c>
      <c r="W159" s="2" t="s">
        <v>54</v>
      </c>
      <c r="X159" s="9" t="str">
        <f t="shared" si="9"/>
        <v>Gobernanza</v>
      </c>
      <c r="Y159" s="1" t="str">
        <f t="shared" si="11"/>
        <v>Cooperación internacional</v>
      </c>
      <c r="Z159" s="1" t="str">
        <f t="shared" si="10"/>
        <v>SI</v>
      </c>
    </row>
    <row r="160" spans="1:26" ht="57.6" x14ac:dyDescent="0.3">
      <c r="A160" s="4">
        <v>2021</v>
      </c>
      <c r="B160" s="3" t="s">
        <v>760</v>
      </c>
      <c r="C160" s="3" t="s">
        <v>342</v>
      </c>
      <c r="D160" s="3" t="s">
        <v>343</v>
      </c>
      <c r="E160" s="2" t="s">
        <v>13</v>
      </c>
      <c r="F160" s="2" t="s">
        <v>46</v>
      </c>
      <c r="G160" s="2" t="s">
        <v>23</v>
      </c>
      <c r="H160" s="2" t="s">
        <v>19</v>
      </c>
      <c r="I160" s="2" t="s">
        <v>14</v>
      </c>
      <c r="M160" s="2" t="s">
        <v>47</v>
      </c>
      <c r="N160" s="2" t="s">
        <v>49</v>
      </c>
      <c r="O160" s="2" t="s">
        <v>19</v>
      </c>
      <c r="U160" s="2" t="s">
        <v>45</v>
      </c>
      <c r="X160" s="9" t="str">
        <f t="shared" si="9"/>
        <v>Within</v>
      </c>
      <c r="Y160" s="1" t="str">
        <f t="shared" si="11"/>
        <v>Incentivo fiscal</v>
      </c>
      <c r="Z160" s="1" t="str">
        <f t="shared" si="10"/>
        <v>SI</v>
      </c>
    </row>
    <row r="161" spans="1:26" ht="57.6" x14ac:dyDescent="0.3">
      <c r="A161" s="4">
        <v>2021</v>
      </c>
      <c r="B161" s="3" t="s">
        <v>344</v>
      </c>
      <c r="C161" s="3" t="s">
        <v>345</v>
      </c>
      <c r="D161" s="3" t="s">
        <v>343</v>
      </c>
      <c r="E161" s="2" t="s">
        <v>13</v>
      </c>
      <c r="F161" s="2" t="s">
        <v>46</v>
      </c>
      <c r="G161" s="2" t="s">
        <v>19</v>
      </c>
      <c r="I161" s="2" t="s">
        <v>14</v>
      </c>
      <c r="M161" s="2" t="s">
        <v>47</v>
      </c>
      <c r="N161" s="2" t="s">
        <v>19</v>
      </c>
      <c r="O161" s="2" t="s">
        <v>49</v>
      </c>
      <c r="U161" s="2" t="s">
        <v>45</v>
      </c>
      <c r="X161" s="9" t="str">
        <f t="shared" si="9"/>
        <v>Within</v>
      </c>
      <c r="Y161" s="1" t="str">
        <f t="shared" si="11"/>
        <v>Incentivo fiscal</v>
      </c>
      <c r="Z161" s="1" t="str">
        <f t="shared" si="10"/>
        <v>SI</v>
      </c>
    </row>
    <row r="162" spans="1:26" ht="57.6" x14ac:dyDescent="0.3">
      <c r="A162" s="4">
        <v>2021</v>
      </c>
      <c r="B162" s="3" t="s">
        <v>346</v>
      </c>
      <c r="C162" s="3" t="s">
        <v>347</v>
      </c>
      <c r="D162" s="3" t="s">
        <v>348</v>
      </c>
      <c r="E162" s="2" t="s">
        <v>13</v>
      </c>
      <c r="F162" s="2" t="s">
        <v>46</v>
      </c>
      <c r="G162" s="2" t="s">
        <v>23</v>
      </c>
      <c r="H162" s="2" t="s">
        <v>19</v>
      </c>
      <c r="I162" s="2" t="s">
        <v>14</v>
      </c>
      <c r="M162" s="2" t="s">
        <v>47</v>
      </c>
      <c r="N162" s="2" t="s">
        <v>49</v>
      </c>
      <c r="O162" s="2" t="s">
        <v>19</v>
      </c>
      <c r="U162" s="2" t="s">
        <v>45</v>
      </c>
      <c r="X162" s="9" t="str">
        <f t="shared" si="9"/>
        <v>Within</v>
      </c>
      <c r="Y162" s="1" t="str">
        <f t="shared" si="11"/>
        <v>Incentivo fiscal</v>
      </c>
      <c r="Z162" s="1" t="str">
        <f t="shared" si="10"/>
        <v>SI</v>
      </c>
    </row>
    <row r="163" spans="1:26" ht="28.8" x14ac:dyDescent="0.3">
      <c r="A163" s="4">
        <v>2021</v>
      </c>
      <c r="B163" s="3" t="s">
        <v>349</v>
      </c>
      <c r="C163" s="3" t="s">
        <v>350</v>
      </c>
      <c r="D163" s="3" t="s">
        <v>351</v>
      </c>
      <c r="E163" s="2" t="s">
        <v>13</v>
      </c>
      <c r="F163" s="2" t="s">
        <v>46</v>
      </c>
      <c r="I163" s="2" t="s">
        <v>722</v>
      </c>
      <c r="M163" s="2" t="s">
        <v>16</v>
      </c>
      <c r="N163" s="2" t="s">
        <v>41</v>
      </c>
      <c r="U163" s="2" t="s">
        <v>45</v>
      </c>
      <c r="X163" s="9" t="str">
        <f t="shared" si="9"/>
        <v>Within</v>
      </c>
      <c r="Y163" s="1" t="str">
        <f t="shared" si="11"/>
        <v>Acceso a insumos</v>
      </c>
      <c r="Z163" s="1" t="str">
        <f t="shared" si="10"/>
        <v>SI</v>
      </c>
    </row>
    <row r="164" spans="1:26" ht="28.8" x14ac:dyDescent="0.3">
      <c r="A164" s="4">
        <v>2021</v>
      </c>
      <c r="B164" s="3" t="s">
        <v>352</v>
      </c>
      <c r="C164" s="3" t="s">
        <v>353</v>
      </c>
      <c r="D164" s="3" t="s">
        <v>354</v>
      </c>
      <c r="E164" s="2" t="s">
        <v>13</v>
      </c>
      <c r="F164" s="2" t="s">
        <v>46</v>
      </c>
      <c r="G164" s="2" t="s">
        <v>26</v>
      </c>
      <c r="I164" s="2" t="s">
        <v>14</v>
      </c>
      <c r="M164" s="2" t="s">
        <v>16</v>
      </c>
      <c r="N164" s="2" t="s">
        <v>55</v>
      </c>
      <c r="O164" s="2" t="s">
        <v>52</v>
      </c>
      <c r="P164" s="2" t="s">
        <v>0</v>
      </c>
      <c r="U164" s="2" t="s">
        <v>45</v>
      </c>
      <c r="V164" s="2" t="s">
        <v>40</v>
      </c>
      <c r="W164" s="2" t="s">
        <v>3</v>
      </c>
      <c r="X164" s="9" t="str">
        <f t="shared" si="9"/>
        <v>Within</v>
      </c>
      <c r="Y164" s="1" t="str">
        <f t="shared" si="11"/>
        <v>Incentivo fiscal</v>
      </c>
      <c r="Z164" s="1" t="str">
        <f t="shared" si="10"/>
        <v>SI</v>
      </c>
    </row>
    <row r="165" spans="1:26" ht="43.2" x14ac:dyDescent="0.3">
      <c r="A165" s="4">
        <v>2021</v>
      </c>
      <c r="B165" s="3" t="s">
        <v>355</v>
      </c>
      <c r="C165" s="3" t="s">
        <v>356</v>
      </c>
      <c r="D165" s="3" t="s">
        <v>357</v>
      </c>
      <c r="E165" s="2" t="s">
        <v>17</v>
      </c>
      <c r="K165" s="2" t="s">
        <v>43</v>
      </c>
      <c r="M165" s="2" t="s">
        <v>16</v>
      </c>
      <c r="N165" s="2" t="s">
        <v>55</v>
      </c>
      <c r="O165" s="2" t="s">
        <v>49</v>
      </c>
      <c r="P165" s="2" t="s">
        <v>41</v>
      </c>
      <c r="U165" s="2" t="s">
        <v>45</v>
      </c>
      <c r="V165" s="2" t="s">
        <v>40</v>
      </c>
      <c r="X165" s="9" t="str">
        <f t="shared" si="9"/>
        <v>Demanda</v>
      </c>
      <c r="Y165" s="1" t="str">
        <f t="shared" ref="Y165:Y196" si="12">+CONCATENATE(I165,J165,K165,L165)</f>
        <v>Compra pública</v>
      </c>
      <c r="Z165" s="1" t="str">
        <f t="shared" si="10"/>
        <v>SI</v>
      </c>
    </row>
    <row r="166" spans="1:26" ht="28.8" x14ac:dyDescent="0.3">
      <c r="A166" s="4">
        <v>2021</v>
      </c>
      <c r="B166" s="3" t="s">
        <v>358</v>
      </c>
      <c r="C166" s="3" t="s">
        <v>359</v>
      </c>
      <c r="D166" s="3" t="s">
        <v>354</v>
      </c>
      <c r="E166" s="2" t="s">
        <v>13</v>
      </c>
      <c r="F166" s="2" t="s">
        <v>46</v>
      </c>
      <c r="I166" s="2" t="s">
        <v>14</v>
      </c>
      <c r="M166" s="2" t="s">
        <v>16</v>
      </c>
      <c r="N166" s="2" t="s">
        <v>55</v>
      </c>
      <c r="U166" s="2" t="s">
        <v>45</v>
      </c>
      <c r="X166" s="9" t="str">
        <f t="shared" si="9"/>
        <v>Within</v>
      </c>
      <c r="Y166" s="1" t="str">
        <f t="shared" si="12"/>
        <v>Incentivo fiscal</v>
      </c>
      <c r="Z166" s="1" t="str">
        <f t="shared" si="10"/>
        <v>SI</v>
      </c>
    </row>
    <row r="167" spans="1:26" ht="28.8" x14ac:dyDescent="0.3">
      <c r="A167" s="4">
        <v>2021</v>
      </c>
      <c r="B167" s="3" t="s">
        <v>361</v>
      </c>
      <c r="C167" s="3" t="s">
        <v>360</v>
      </c>
      <c r="D167" s="3" t="s">
        <v>315</v>
      </c>
      <c r="E167" s="2" t="s">
        <v>17</v>
      </c>
      <c r="I167" s="2" t="s">
        <v>14</v>
      </c>
      <c r="M167" s="2" t="s">
        <v>16</v>
      </c>
      <c r="N167" s="2" t="s">
        <v>49</v>
      </c>
      <c r="U167" s="2" t="s">
        <v>45</v>
      </c>
      <c r="V167" s="2" t="s">
        <v>40</v>
      </c>
      <c r="X167" s="9" t="str">
        <f t="shared" si="9"/>
        <v>Within</v>
      </c>
      <c r="Y167" s="1" t="str">
        <f t="shared" si="12"/>
        <v>Incentivo fiscal</v>
      </c>
      <c r="Z167" s="1" t="str">
        <f t="shared" si="10"/>
        <v>SI</v>
      </c>
    </row>
    <row r="168" spans="1:26" ht="28.8" x14ac:dyDescent="0.3">
      <c r="A168" s="4">
        <v>2021</v>
      </c>
      <c r="B168" s="3" t="s">
        <v>362</v>
      </c>
      <c r="C168" s="3" t="s">
        <v>363</v>
      </c>
      <c r="D168" s="14" t="s">
        <v>364</v>
      </c>
      <c r="E168" s="2" t="s">
        <v>13</v>
      </c>
      <c r="F168" s="2" t="s">
        <v>46</v>
      </c>
      <c r="I168" s="2" t="s">
        <v>14</v>
      </c>
      <c r="M168" s="2" t="s">
        <v>16</v>
      </c>
      <c r="N168" s="2" t="s">
        <v>55</v>
      </c>
      <c r="U168" s="2" t="s">
        <v>40</v>
      </c>
      <c r="V168" s="2" t="s">
        <v>45</v>
      </c>
      <c r="W168"/>
      <c r="X168" s="9" t="str">
        <f t="shared" si="9"/>
        <v>Within</v>
      </c>
      <c r="Y168" s="1" t="str">
        <f t="shared" si="12"/>
        <v>Incentivo fiscal</v>
      </c>
      <c r="Z168" s="1" t="str">
        <f t="shared" si="10"/>
        <v>SI</v>
      </c>
    </row>
    <row r="169" spans="1:26" ht="43.2" x14ac:dyDescent="0.3">
      <c r="A169" s="4">
        <v>2021</v>
      </c>
      <c r="B169" s="3" t="s">
        <v>517</v>
      </c>
      <c r="C169" s="3" t="s">
        <v>365</v>
      </c>
      <c r="D169" s="3" t="s">
        <v>366</v>
      </c>
      <c r="E169" s="2" t="s">
        <v>13</v>
      </c>
      <c r="I169" s="2" t="s">
        <v>14</v>
      </c>
      <c r="M169" s="2" t="s">
        <v>16</v>
      </c>
      <c r="N169" s="2" t="s">
        <v>60</v>
      </c>
      <c r="O169" s="2" t="s">
        <v>49</v>
      </c>
      <c r="U169" s="2" t="s">
        <v>45</v>
      </c>
      <c r="W169"/>
      <c r="X169" s="9" t="str">
        <f t="shared" si="9"/>
        <v>Within</v>
      </c>
      <c r="Y169" s="1" t="str">
        <f t="shared" si="12"/>
        <v>Incentivo fiscal</v>
      </c>
      <c r="Z169" s="1" t="str">
        <f t="shared" si="10"/>
        <v>SI</v>
      </c>
    </row>
    <row r="170" spans="1:26" ht="28.8" x14ac:dyDescent="0.3">
      <c r="A170" s="4">
        <v>2021</v>
      </c>
      <c r="B170" s="3" t="s">
        <v>367</v>
      </c>
      <c r="C170" s="3" t="s">
        <v>368</v>
      </c>
      <c r="D170" s="3" t="s">
        <v>366</v>
      </c>
      <c r="E170" s="2" t="s">
        <v>13</v>
      </c>
      <c r="F170" s="2" t="s">
        <v>46</v>
      </c>
      <c r="I170" s="2" t="s">
        <v>14</v>
      </c>
      <c r="M170" s="2" t="s">
        <v>16</v>
      </c>
      <c r="N170" s="2" t="s">
        <v>55</v>
      </c>
      <c r="U170" s="2" t="s">
        <v>45</v>
      </c>
      <c r="V170" s="2" t="s">
        <v>40</v>
      </c>
      <c r="W170"/>
      <c r="X170" s="9" t="str">
        <f t="shared" si="9"/>
        <v>Within</v>
      </c>
      <c r="Y170" s="1" t="str">
        <f t="shared" si="12"/>
        <v>Incentivo fiscal</v>
      </c>
      <c r="Z170" s="1" t="str">
        <f t="shared" si="10"/>
        <v>SI</v>
      </c>
    </row>
    <row r="171" spans="1:26" ht="57.6" x14ac:dyDescent="0.3">
      <c r="A171" s="4">
        <v>2021</v>
      </c>
      <c r="B171" s="3" t="s">
        <v>369</v>
      </c>
      <c r="C171" s="3" t="s">
        <v>370</v>
      </c>
      <c r="D171" s="3" t="s">
        <v>371</v>
      </c>
      <c r="E171" s="2" t="s">
        <v>13</v>
      </c>
      <c r="F171" s="2" t="s">
        <v>46</v>
      </c>
      <c r="K171" s="2" t="s">
        <v>7</v>
      </c>
      <c r="M171" s="2" t="s">
        <v>16</v>
      </c>
      <c r="N171" s="2" t="s">
        <v>816</v>
      </c>
      <c r="U171" s="2" t="s">
        <v>45</v>
      </c>
      <c r="V171" s="2" t="s">
        <v>40</v>
      </c>
      <c r="W171"/>
      <c r="X171" s="9" t="str">
        <f t="shared" si="9"/>
        <v>Demanda</v>
      </c>
      <c r="Y171" s="1" t="str">
        <f t="shared" si="12"/>
        <v>Regulación</v>
      </c>
      <c r="Z171" s="1" t="str">
        <f t="shared" si="10"/>
        <v>SI</v>
      </c>
    </row>
    <row r="172" spans="1:26" ht="28.8" x14ac:dyDescent="0.3">
      <c r="A172" s="4">
        <v>2021</v>
      </c>
      <c r="B172" s="3" t="s">
        <v>372</v>
      </c>
      <c r="C172" s="3" t="s">
        <v>373</v>
      </c>
      <c r="D172" s="3" t="s">
        <v>313</v>
      </c>
      <c r="E172" s="2" t="s">
        <v>17</v>
      </c>
      <c r="F172" s="15"/>
      <c r="I172" s="2" t="s">
        <v>14</v>
      </c>
      <c r="M172" s="2" t="s">
        <v>16</v>
      </c>
      <c r="N172" s="2" t="s">
        <v>49</v>
      </c>
      <c r="U172" s="2" t="s">
        <v>45</v>
      </c>
      <c r="V172" s="2" t="s">
        <v>40</v>
      </c>
      <c r="W172"/>
      <c r="X172" s="9" t="str">
        <f t="shared" si="9"/>
        <v>Within</v>
      </c>
      <c r="Y172" s="1" t="str">
        <f t="shared" si="12"/>
        <v>Incentivo fiscal</v>
      </c>
      <c r="Z172" s="1" t="str">
        <f t="shared" si="10"/>
        <v>SI</v>
      </c>
    </row>
    <row r="173" spans="1:26" ht="43.2" x14ac:dyDescent="0.3">
      <c r="A173" s="4">
        <v>2021</v>
      </c>
      <c r="B173" s="3" t="s">
        <v>374</v>
      </c>
      <c r="C173" s="3" t="s">
        <v>375</v>
      </c>
      <c r="D173" s="3" t="s">
        <v>376</v>
      </c>
      <c r="E173" s="2" t="s">
        <v>13</v>
      </c>
      <c r="F173" s="2" t="s">
        <v>46</v>
      </c>
      <c r="K173" s="2" t="s">
        <v>7</v>
      </c>
      <c r="M173" s="2" t="s">
        <v>16</v>
      </c>
      <c r="N173" s="2" t="s">
        <v>816</v>
      </c>
      <c r="U173" s="2" t="s">
        <v>45</v>
      </c>
      <c r="V173" s="2" t="s">
        <v>40</v>
      </c>
      <c r="W173"/>
      <c r="X173" s="9" t="str">
        <f t="shared" si="9"/>
        <v>Demanda</v>
      </c>
      <c r="Y173" s="1" t="str">
        <f t="shared" si="12"/>
        <v>Regulación</v>
      </c>
      <c r="Z173" s="1" t="str">
        <f t="shared" si="10"/>
        <v>SI</v>
      </c>
    </row>
    <row r="174" spans="1:26" ht="28.8" x14ac:dyDescent="0.3">
      <c r="A174" s="4">
        <v>2021</v>
      </c>
      <c r="B174" s="3" t="s">
        <v>761</v>
      </c>
      <c r="C174" s="3" t="s">
        <v>377</v>
      </c>
      <c r="D174" s="3" t="s">
        <v>378</v>
      </c>
      <c r="E174" s="2" t="s">
        <v>13</v>
      </c>
      <c r="F174" s="2" t="s">
        <v>46</v>
      </c>
      <c r="K174" s="2" t="s">
        <v>10</v>
      </c>
      <c r="M174" s="2" t="s">
        <v>16</v>
      </c>
      <c r="N174" s="2" t="s">
        <v>55</v>
      </c>
      <c r="U174" s="2" t="s">
        <v>58</v>
      </c>
      <c r="W174"/>
      <c r="X174" s="9" t="str">
        <f t="shared" si="9"/>
        <v>Demanda</v>
      </c>
      <c r="Y174" s="1" t="str">
        <f t="shared" si="12"/>
        <v>Otros</v>
      </c>
      <c r="Z174" s="1" t="str">
        <f t="shared" si="10"/>
        <v>SI</v>
      </c>
    </row>
    <row r="175" spans="1:26" ht="43.2" x14ac:dyDescent="0.3">
      <c r="A175" s="4">
        <v>2021</v>
      </c>
      <c r="B175" s="3" t="s">
        <v>379</v>
      </c>
      <c r="C175" s="3" t="s">
        <v>380</v>
      </c>
      <c r="D175" s="3" t="s">
        <v>313</v>
      </c>
      <c r="E175" s="2" t="s">
        <v>13</v>
      </c>
      <c r="F175" s="2" t="s">
        <v>46</v>
      </c>
      <c r="I175" s="2" t="s">
        <v>14</v>
      </c>
      <c r="M175" s="2" t="s">
        <v>16</v>
      </c>
      <c r="N175" s="2" t="s">
        <v>55</v>
      </c>
      <c r="U175" s="2" t="s">
        <v>45</v>
      </c>
      <c r="V175" s="2" t="s">
        <v>40</v>
      </c>
      <c r="W175"/>
      <c r="X175" s="9" t="str">
        <f t="shared" si="9"/>
        <v>Within</v>
      </c>
      <c r="Y175" s="1" t="str">
        <f t="shared" si="12"/>
        <v>Incentivo fiscal</v>
      </c>
      <c r="Z175" s="1" t="str">
        <f t="shared" si="10"/>
        <v>SI</v>
      </c>
    </row>
    <row r="176" spans="1:26" ht="43.2" x14ac:dyDescent="0.3">
      <c r="A176" s="4">
        <v>2021</v>
      </c>
      <c r="B176" s="3" t="s">
        <v>381</v>
      </c>
      <c r="C176" s="3" t="s">
        <v>382</v>
      </c>
      <c r="D176" s="3" t="s">
        <v>315</v>
      </c>
      <c r="E176" s="2" t="s">
        <v>17</v>
      </c>
      <c r="I176" s="2" t="s">
        <v>14</v>
      </c>
      <c r="M176" s="2" t="s">
        <v>16</v>
      </c>
      <c r="N176" s="2" t="s">
        <v>49</v>
      </c>
      <c r="U176" s="2" t="s">
        <v>45</v>
      </c>
      <c r="V176" s="2" t="s">
        <v>40</v>
      </c>
      <c r="W176"/>
      <c r="X176" s="9" t="str">
        <f t="shared" si="9"/>
        <v>Within</v>
      </c>
      <c r="Y176" s="1" t="str">
        <f t="shared" si="12"/>
        <v>Incentivo fiscal</v>
      </c>
      <c r="Z176" s="1" t="str">
        <f t="shared" si="10"/>
        <v>SI</v>
      </c>
    </row>
    <row r="177" spans="1:26" ht="28.8" x14ac:dyDescent="0.3">
      <c r="A177" s="4">
        <v>2021</v>
      </c>
      <c r="B177" s="3" t="s">
        <v>383</v>
      </c>
      <c r="C177" s="3" t="s">
        <v>384</v>
      </c>
      <c r="D177" s="3" t="s">
        <v>313</v>
      </c>
      <c r="E177" s="2" t="s">
        <v>13</v>
      </c>
      <c r="F177" s="2" t="s">
        <v>46</v>
      </c>
      <c r="I177" s="2" t="s">
        <v>722</v>
      </c>
      <c r="M177" s="2" t="s">
        <v>16</v>
      </c>
      <c r="N177" s="2" t="s">
        <v>55</v>
      </c>
      <c r="U177" s="2" t="s">
        <v>45</v>
      </c>
      <c r="V177" s="2" t="s">
        <v>40</v>
      </c>
      <c r="W177"/>
      <c r="X177" s="9" t="str">
        <f t="shared" si="9"/>
        <v>Within</v>
      </c>
      <c r="Y177" s="1" t="str">
        <f t="shared" si="12"/>
        <v>Acceso a insumos</v>
      </c>
      <c r="Z177" s="1" t="str">
        <f t="shared" si="10"/>
        <v>SI</v>
      </c>
    </row>
    <row r="178" spans="1:26" ht="28.8" x14ac:dyDescent="0.3">
      <c r="A178" s="4">
        <v>2021</v>
      </c>
      <c r="B178" s="3" t="s">
        <v>386</v>
      </c>
      <c r="C178" s="3" t="s">
        <v>385</v>
      </c>
      <c r="D178" s="3" t="s">
        <v>313</v>
      </c>
      <c r="E178" s="2" t="s">
        <v>13</v>
      </c>
      <c r="F178" s="2" t="s">
        <v>46</v>
      </c>
      <c r="I178" s="2" t="s">
        <v>14</v>
      </c>
      <c r="M178" s="2" t="s">
        <v>16</v>
      </c>
      <c r="N178" s="2" t="s">
        <v>55</v>
      </c>
      <c r="U178" s="2" t="s">
        <v>45</v>
      </c>
      <c r="V178" s="2" t="s">
        <v>40</v>
      </c>
      <c r="W178"/>
      <c r="X178" s="9" t="str">
        <f t="shared" si="9"/>
        <v>Within</v>
      </c>
      <c r="Y178" s="1" t="str">
        <f t="shared" si="12"/>
        <v>Incentivo fiscal</v>
      </c>
      <c r="Z178" s="1" t="str">
        <f t="shared" si="10"/>
        <v>SI</v>
      </c>
    </row>
    <row r="179" spans="1:26" ht="28.8" x14ac:dyDescent="0.3">
      <c r="A179" s="4">
        <v>2021</v>
      </c>
      <c r="B179" s="3" t="s">
        <v>762</v>
      </c>
      <c r="C179" s="3" t="s">
        <v>387</v>
      </c>
      <c r="D179" s="3" t="s">
        <v>1</v>
      </c>
      <c r="E179" s="2" t="s">
        <v>13</v>
      </c>
      <c r="F179" s="2" t="s">
        <v>46</v>
      </c>
      <c r="I179" s="2" t="s">
        <v>57</v>
      </c>
      <c r="M179" s="2" t="s">
        <v>16</v>
      </c>
      <c r="N179" s="2" t="s">
        <v>55</v>
      </c>
      <c r="U179" s="2" t="s">
        <v>40</v>
      </c>
      <c r="V179" s="2" t="s">
        <v>45</v>
      </c>
      <c r="W179"/>
      <c r="X179" s="9" t="str">
        <f t="shared" si="9"/>
        <v>Within</v>
      </c>
      <c r="Y179" s="1" t="str">
        <f t="shared" si="12"/>
        <v xml:space="preserve">Bonificación de tasa </v>
      </c>
      <c r="Z179" s="1" t="str">
        <f t="shared" si="10"/>
        <v>SI</v>
      </c>
    </row>
    <row r="180" spans="1:26" ht="28.8" x14ac:dyDescent="0.3">
      <c r="A180" s="4">
        <v>2021</v>
      </c>
      <c r="B180" s="3" t="s">
        <v>763</v>
      </c>
      <c r="C180" s="3" t="s">
        <v>388</v>
      </c>
      <c r="D180" s="3" t="s">
        <v>378</v>
      </c>
      <c r="E180" s="2" t="s">
        <v>13</v>
      </c>
      <c r="F180" s="2" t="s">
        <v>46</v>
      </c>
      <c r="K180" s="2" t="s">
        <v>10</v>
      </c>
      <c r="M180" s="2" t="s">
        <v>16</v>
      </c>
      <c r="N180" s="2" t="s">
        <v>55</v>
      </c>
      <c r="U180" s="2" t="s">
        <v>58</v>
      </c>
      <c r="X180" s="9" t="str">
        <f t="shared" si="9"/>
        <v>Demanda</v>
      </c>
      <c r="Y180" s="1" t="str">
        <f t="shared" si="12"/>
        <v>Otros</v>
      </c>
      <c r="Z180" s="1" t="str">
        <f t="shared" si="10"/>
        <v>SI</v>
      </c>
    </row>
    <row r="181" spans="1:26" s="6" customFormat="1" ht="57.6" x14ac:dyDescent="0.3">
      <c r="A181" s="4">
        <v>2021</v>
      </c>
      <c r="B181" s="3" t="s">
        <v>389</v>
      </c>
      <c r="C181" s="3" t="s">
        <v>390</v>
      </c>
      <c r="D181" s="3" t="s">
        <v>391</v>
      </c>
      <c r="E181" s="2" t="s">
        <v>17</v>
      </c>
      <c r="F181" s="2"/>
      <c r="G181" s="2"/>
      <c r="H181" s="2"/>
      <c r="I181" s="2" t="s">
        <v>722</v>
      </c>
      <c r="J181" s="2"/>
      <c r="K181" s="2"/>
      <c r="L181" s="2"/>
      <c r="M181" s="2" t="s">
        <v>16</v>
      </c>
      <c r="N181" s="2" t="s">
        <v>49</v>
      </c>
      <c r="O181" s="2"/>
      <c r="P181" s="2"/>
      <c r="Q181" s="2"/>
      <c r="R181" s="2"/>
      <c r="S181" s="2"/>
      <c r="T181" s="2"/>
      <c r="U181" s="2" t="s">
        <v>45</v>
      </c>
      <c r="V181" s="2" t="s">
        <v>40</v>
      </c>
      <c r="W181" s="2"/>
      <c r="X181" s="9" t="str">
        <f t="shared" si="9"/>
        <v>Within</v>
      </c>
      <c r="Y181" s="1" t="str">
        <f t="shared" si="12"/>
        <v>Acceso a insumos</v>
      </c>
      <c r="Z181" s="1" t="str">
        <f t="shared" si="10"/>
        <v>SI</v>
      </c>
    </row>
    <row r="182" spans="1:26" ht="43.2" x14ac:dyDescent="0.3">
      <c r="A182" s="4">
        <v>2021</v>
      </c>
      <c r="B182" s="3" t="s">
        <v>392</v>
      </c>
      <c r="C182" s="3" t="s">
        <v>393</v>
      </c>
      <c r="D182" s="3" t="s">
        <v>394</v>
      </c>
      <c r="E182" s="2" t="s">
        <v>13</v>
      </c>
      <c r="F182" s="2" t="s">
        <v>46</v>
      </c>
      <c r="G182" s="2" t="s">
        <v>27</v>
      </c>
      <c r="I182" s="2" t="s">
        <v>14</v>
      </c>
      <c r="M182" s="2" t="s">
        <v>16</v>
      </c>
      <c r="N182" s="2" t="s">
        <v>55</v>
      </c>
      <c r="O182" s="2" t="s">
        <v>27</v>
      </c>
      <c r="U182" s="2" t="s">
        <v>45</v>
      </c>
      <c r="V182" s="2" t="s">
        <v>40</v>
      </c>
      <c r="W182" s="2" t="s">
        <v>3</v>
      </c>
      <c r="X182" s="9" t="str">
        <f t="shared" si="9"/>
        <v>Within</v>
      </c>
      <c r="Y182" s="1" t="str">
        <f t="shared" si="12"/>
        <v>Incentivo fiscal</v>
      </c>
      <c r="Z182" s="1" t="str">
        <f t="shared" si="10"/>
        <v>SI</v>
      </c>
    </row>
    <row r="183" spans="1:26" ht="28.8" x14ac:dyDescent="0.3">
      <c r="A183" s="4">
        <v>2021</v>
      </c>
      <c r="B183" s="3" t="s">
        <v>754</v>
      </c>
      <c r="C183" s="3" t="s">
        <v>395</v>
      </c>
      <c r="D183" s="3" t="s">
        <v>68</v>
      </c>
      <c r="E183" s="2" t="s">
        <v>17</v>
      </c>
      <c r="F183" s="2" t="s">
        <v>27</v>
      </c>
      <c r="I183" s="2" t="s">
        <v>50</v>
      </c>
      <c r="M183" s="2" t="s">
        <v>16</v>
      </c>
      <c r="N183" s="2" t="s">
        <v>27</v>
      </c>
      <c r="O183" s="2" t="s">
        <v>816</v>
      </c>
      <c r="P183" s="2" t="s">
        <v>49</v>
      </c>
      <c r="Q183" s="2" t="s">
        <v>37</v>
      </c>
      <c r="U183" s="2" t="s">
        <v>45</v>
      </c>
      <c r="V183" s="2" t="s">
        <v>40</v>
      </c>
      <c r="W183" s="2" t="s">
        <v>2</v>
      </c>
      <c r="X183" s="9" t="str">
        <f t="shared" si="9"/>
        <v>Within</v>
      </c>
      <c r="Y183" s="1" t="str">
        <f t="shared" si="12"/>
        <v>Asistencia técnica</v>
      </c>
      <c r="Z183" s="1" t="str">
        <f t="shared" si="10"/>
        <v>SI</v>
      </c>
    </row>
    <row r="184" spans="1:26" ht="43.2" x14ac:dyDescent="0.3">
      <c r="A184" s="4">
        <v>2021</v>
      </c>
      <c r="B184" s="3" t="s">
        <v>754</v>
      </c>
      <c r="C184" s="3" t="s">
        <v>395</v>
      </c>
      <c r="D184" s="3" t="s">
        <v>341</v>
      </c>
      <c r="E184" s="2" t="s">
        <v>17</v>
      </c>
      <c r="F184" s="2" t="s">
        <v>27</v>
      </c>
      <c r="L184" s="2" t="s">
        <v>44</v>
      </c>
      <c r="M184" s="2" t="s">
        <v>16</v>
      </c>
      <c r="N184" s="2" t="s">
        <v>27</v>
      </c>
      <c r="O184" s="2" t="s">
        <v>816</v>
      </c>
      <c r="P184" s="2" t="s">
        <v>49</v>
      </c>
      <c r="Q184" s="2" t="s">
        <v>37</v>
      </c>
      <c r="U184" s="2" t="s">
        <v>45</v>
      </c>
      <c r="V184" s="2" t="s">
        <v>40</v>
      </c>
      <c r="W184" s="2" t="s">
        <v>2</v>
      </c>
      <c r="X184" s="9" t="str">
        <f t="shared" si="9"/>
        <v>Gobernanza</v>
      </c>
      <c r="Y184" s="1" t="str">
        <f t="shared" si="12"/>
        <v>Vinculación público-privada</v>
      </c>
      <c r="Z184" s="1" t="str">
        <f t="shared" si="10"/>
        <v>SI</v>
      </c>
    </row>
    <row r="185" spans="1:26" ht="28.8" x14ac:dyDescent="0.3">
      <c r="A185" s="4">
        <v>2021</v>
      </c>
      <c r="B185" s="3" t="s">
        <v>764</v>
      </c>
      <c r="C185" s="3" t="s">
        <v>396</v>
      </c>
      <c r="D185" s="3" t="s">
        <v>397</v>
      </c>
      <c r="E185" s="2" t="s">
        <v>13</v>
      </c>
      <c r="F185" s="2" t="s">
        <v>27</v>
      </c>
      <c r="I185" s="2" t="s">
        <v>722</v>
      </c>
      <c r="M185" s="2" t="s">
        <v>16</v>
      </c>
      <c r="N185" s="2" t="s">
        <v>27</v>
      </c>
      <c r="O185" s="2" t="s">
        <v>49</v>
      </c>
      <c r="P185" s="2" t="s">
        <v>52</v>
      </c>
      <c r="U185" s="2" t="s">
        <v>2</v>
      </c>
      <c r="V185" s="2" t="s">
        <v>3</v>
      </c>
      <c r="W185" s="2" t="s">
        <v>58</v>
      </c>
      <c r="X185" s="9" t="str">
        <f t="shared" si="9"/>
        <v>Within</v>
      </c>
      <c r="Y185" s="1" t="str">
        <f t="shared" si="12"/>
        <v>Acceso a insumos</v>
      </c>
      <c r="Z185" s="1" t="str">
        <f t="shared" si="10"/>
        <v>SI</v>
      </c>
    </row>
    <row r="186" spans="1:26" ht="28.8" x14ac:dyDescent="0.3">
      <c r="A186" s="4">
        <v>2021</v>
      </c>
      <c r="B186" s="3" t="s">
        <v>398</v>
      </c>
      <c r="C186" s="3" t="s">
        <v>399</v>
      </c>
      <c r="D186" s="3" t="s">
        <v>400</v>
      </c>
      <c r="E186" s="2" t="s">
        <v>13</v>
      </c>
      <c r="I186" s="2" t="s">
        <v>22</v>
      </c>
      <c r="M186" s="2" t="s">
        <v>20</v>
      </c>
      <c r="N186" s="2" t="s">
        <v>0</v>
      </c>
      <c r="O186" s="2" t="s">
        <v>49</v>
      </c>
      <c r="P186" s="2" t="s">
        <v>52</v>
      </c>
      <c r="U186" s="2" t="s">
        <v>45</v>
      </c>
      <c r="V186" s="2" t="s">
        <v>51</v>
      </c>
      <c r="W186" s="2" t="s">
        <v>2</v>
      </c>
      <c r="X186" s="9" t="str">
        <f t="shared" si="9"/>
        <v>Within</v>
      </c>
      <c r="Y186" s="1" t="str">
        <f t="shared" si="12"/>
        <v>Préstamos o garantías</v>
      </c>
      <c r="Z186" s="1" t="str">
        <f t="shared" si="10"/>
        <v>SI</v>
      </c>
    </row>
    <row r="187" spans="1:26" ht="28.8" x14ac:dyDescent="0.3">
      <c r="A187" s="4">
        <v>2022</v>
      </c>
      <c r="B187" s="3" t="s">
        <v>398</v>
      </c>
      <c r="C187" s="3" t="s">
        <v>399</v>
      </c>
      <c r="D187" s="3" t="s">
        <v>162</v>
      </c>
      <c r="E187" s="2" t="s">
        <v>13</v>
      </c>
      <c r="I187" s="2" t="s">
        <v>57</v>
      </c>
      <c r="M187" s="2" t="s">
        <v>20</v>
      </c>
      <c r="N187" s="2" t="s">
        <v>0</v>
      </c>
      <c r="O187" s="2" t="s">
        <v>49</v>
      </c>
      <c r="P187" s="2" t="s">
        <v>52</v>
      </c>
      <c r="U187" s="2" t="s">
        <v>45</v>
      </c>
      <c r="V187" s="2" t="s">
        <v>51</v>
      </c>
      <c r="W187" s="2" t="s">
        <v>2</v>
      </c>
      <c r="X187" s="9" t="str">
        <f t="shared" si="9"/>
        <v>Within</v>
      </c>
      <c r="Y187" s="1" t="str">
        <f t="shared" si="12"/>
        <v xml:space="preserve">Bonificación de tasa </v>
      </c>
      <c r="Z187" s="1" t="str">
        <f t="shared" si="10"/>
        <v>SI</v>
      </c>
    </row>
    <row r="188" spans="1:26" ht="28.8" x14ac:dyDescent="0.3">
      <c r="A188" s="4">
        <v>2021</v>
      </c>
      <c r="B188" s="3" t="s">
        <v>398</v>
      </c>
      <c r="C188" s="3" t="s">
        <v>399</v>
      </c>
      <c r="D188" s="3" t="s">
        <v>401</v>
      </c>
      <c r="E188" s="2" t="s">
        <v>13</v>
      </c>
      <c r="I188" s="2" t="s">
        <v>21</v>
      </c>
      <c r="M188" s="2" t="s">
        <v>20</v>
      </c>
      <c r="N188" s="2" t="s">
        <v>0</v>
      </c>
      <c r="O188" s="2" t="s">
        <v>49</v>
      </c>
      <c r="P188" s="2" t="s">
        <v>52</v>
      </c>
      <c r="U188" s="2" t="s">
        <v>45</v>
      </c>
      <c r="V188" s="2" t="s">
        <v>51</v>
      </c>
      <c r="W188" s="2" t="s">
        <v>2</v>
      </c>
      <c r="X188" s="9" t="str">
        <f t="shared" si="9"/>
        <v>Within</v>
      </c>
      <c r="Y188" s="1" t="str">
        <f t="shared" si="12"/>
        <v>Subsidios Otros</v>
      </c>
      <c r="Z188" s="1" t="str">
        <f t="shared" si="10"/>
        <v>SI</v>
      </c>
    </row>
    <row r="189" spans="1:26" ht="57.6" x14ac:dyDescent="0.3">
      <c r="A189" s="4">
        <v>2021</v>
      </c>
      <c r="B189" s="3" t="s">
        <v>402</v>
      </c>
      <c r="C189" s="3" t="s">
        <v>403</v>
      </c>
      <c r="D189" s="3" t="s">
        <v>404</v>
      </c>
      <c r="E189" s="2" t="s">
        <v>13</v>
      </c>
      <c r="I189" s="2" t="s">
        <v>14</v>
      </c>
      <c r="M189" s="2" t="s">
        <v>16</v>
      </c>
      <c r="N189" s="2" t="s">
        <v>41</v>
      </c>
      <c r="O189" s="2" t="s">
        <v>49</v>
      </c>
      <c r="U189" s="2" t="s">
        <v>45</v>
      </c>
      <c r="V189" s="2" t="s">
        <v>40</v>
      </c>
      <c r="X189" s="9" t="str">
        <f t="shared" si="9"/>
        <v>Within</v>
      </c>
      <c r="Y189" s="1" t="str">
        <f t="shared" si="12"/>
        <v>Incentivo fiscal</v>
      </c>
      <c r="Z189" s="1" t="str">
        <f t="shared" si="10"/>
        <v>SI</v>
      </c>
    </row>
    <row r="190" spans="1:26" ht="28.8" x14ac:dyDescent="0.3">
      <c r="A190" s="4">
        <v>2021</v>
      </c>
      <c r="B190" s="3" t="s">
        <v>405</v>
      </c>
      <c r="C190" s="3" t="s">
        <v>406</v>
      </c>
      <c r="D190" s="3" t="s">
        <v>4</v>
      </c>
      <c r="E190" s="2" t="s">
        <v>13</v>
      </c>
      <c r="I190" s="2" t="s">
        <v>21</v>
      </c>
      <c r="M190" s="2" t="s">
        <v>20</v>
      </c>
      <c r="N190" s="2" t="s">
        <v>0</v>
      </c>
      <c r="O190" s="2" t="s">
        <v>49</v>
      </c>
      <c r="P190" s="2" t="s">
        <v>37</v>
      </c>
      <c r="Q190" s="2" t="s">
        <v>52</v>
      </c>
      <c r="U190" s="2" t="s">
        <v>45</v>
      </c>
      <c r="V190" s="2" t="s">
        <v>40</v>
      </c>
      <c r="W190" s="2" t="s">
        <v>3</v>
      </c>
      <c r="X190" s="9" t="str">
        <f t="shared" si="9"/>
        <v>Within</v>
      </c>
      <c r="Y190" s="1" t="str">
        <f t="shared" si="12"/>
        <v>Subsidios Otros</v>
      </c>
      <c r="Z190" s="1" t="str">
        <f t="shared" si="10"/>
        <v>SI</v>
      </c>
    </row>
    <row r="191" spans="1:26" ht="28.8" x14ac:dyDescent="0.3">
      <c r="A191" s="4">
        <v>2021</v>
      </c>
      <c r="B191" s="3" t="s">
        <v>407</v>
      </c>
      <c r="C191" s="3" t="s">
        <v>408</v>
      </c>
      <c r="D191" s="3" t="s">
        <v>4</v>
      </c>
      <c r="E191" s="2" t="s">
        <v>13</v>
      </c>
      <c r="F191" s="2" t="s">
        <v>27</v>
      </c>
      <c r="G191" s="2" t="s">
        <v>15</v>
      </c>
      <c r="I191" s="2" t="s">
        <v>21</v>
      </c>
      <c r="M191" s="2" t="s">
        <v>20</v>
      </c>
      <c r="N191" s="2" t="s">
        <v>27</v>
      </c>
      <c r="O191" s="2" t="s">
        <v>49</v>
      </c>
      <c r="P191" s="2" t="s">
        <v>60</v>
      </c>
      <c r="U191" s="2" t="s">
        <v>48</v>
      </c>
      <c r="V191" s="2" t="s">
        <v>59</v>
      </c>
      <c r="X191" s="9" t="str">
        <f t="shared" si="9"/>
        <v>Within</v>
      </c>
      <c r="Y191" s="1" t="str">
        <f t="shared" si="12"/>
        <v>Subsidios Otros</v>
      </c>
      <c r="Z191" s="1" t="str">
        <f t="shared" si="10"/>
        <v>SI</v>
      </c>
    </row>
    <row r="192" spans="1:26" ht="57.6" x14ac:dyDescent="0.3">
      <c r="A192" s="4">
        <v>2021</v>
      </c>
      <c r="B192" s="3" t="s">
        <v>409</v>
      </c>
      <c r="C192" s="3" t="s">
        <v>410</v>
      </c>
      <c r="D192" s="3" t="s">
        <v>411</v>
      </c>
      <c r="E192" s="2" t="s">
        <v>13</v>
      </c>
      <c r="F192" s="2" t="s">
        <v>46</v>
      </c>
      <c r="G192" s="2" t="s">
        <v>23</v>
      </c>
      <c r="H192" s="2" t="s">
        <v>26</v>
      </c>
      <c r="I192" s="2" t="s">
        <v>14</v>
      </c>
      <c r="M192" s="2" t="s">
        <v>16</v>
      </c>
      <c r="N192" s="2" t="s">
        <v>0</v>
      </c>
      <c r="O192" s="2" t="s">
        <v>49</v>
      </c>
      <c r="P192" s="2" t="s">
        <v>52</v>
      </c>
      <c r="U192" s="2" t="s">
        <v>45</v>
      </c>
      <c r="V192" s="2" t="s">
        <v>40</v>
      </c>
      <c r="W192" s="2" t="s">
        <v>5</v>
      </c>
      <c r="X192" s="9" t="str">
        <f t="shared" si="9"/>
        <v>Within</v>
      </c>
      <c r="Y192" s="1" t="str">
        <f t="shared" si="12"/>
        <v>Incentivo fiscal</v>
      </c>
      <c r="Z192" s="1" t="str">
        <f t="shared" si="10"/>
        <v>SI</v>
      </c>
    </row>
    <row r="193" spans="1:26" ht="28.8" x14ac:dyDescent="0.3">
      <c r="A193" s="4">
        <v>2021</v>
      </c>
      <c r="B193" s="3" t="s">
        <v>412</v>
      </c>
      <c r="C193" s="3" t="s">
        <v>413</v>
      </c>
      <c r="D193" s="3" t="s">
        <v>414</v>
      </c>
      <c r="E193" s="2" t="s">
        <v>13</v>
      </c>
      <c r="I193" s="2" t="s">
        <v>21</v>
      </c>
      <c r="M193" s="2" t="s">
        <v>20</v>
      </c>
      <c r="N193" s="2" t="s">
        <v>0</v>
      </c>
      <c r="O193" s="2" t="s">
        <v>49</v>
      </c>
      <c r="P193" s="2" t="s">
        <v>52</v>
      </c>
      <c r="U193" s="2" t="s">
        <v>40</v>
      </c>
      <c r="V193" s="2" t="s">
        <v>51</v>
      </c>
      <c r="W193" s="2" t="s">
        <v>5</v>
      </c>
      <c r="X193" s="9" t="str">
        <f t="shared" si="9"/>
        <v>Within</v>
      </c>
      <c r="Y193" s="1" t="str">
        <f t="shared" si="12"/>
        <v>Subsidios Otros</v>
      </c>
      <c r="Z193" s="1" t="str">
        <f t="shared" si="10"/>
        <v>SI</v>
      </c>
    </row>
    <row r="194" spans="1:26" ht="43.2" x14ac:dyDescent="0.3">
      <c r="A194" s="4">
        <v>2021</v>
      </c>
      <c r="B194" s="3" t="s">
        <v>415</v>
      </c>
      <c r="C194" s="3" t="s">
        <v>416</v>
      </c>
      <c r="D194" s="3" t="s">
        <v>4</v>
      </c>
      <c r="E194" s="2" t="s">
        <v>13</v>
      </c>
      <c r="F194" s="2" t="s">
        <v>27</v>
      </c>
      <c r="G194" s="2" t="s">
        <v>23</v>
      </c>
      <c r="H194" s="2" t="s">
        <v>15</v>
      </c>
      <c r="I194" s="2" t="s">
        <v>21</v>
      </c>
      <c r="N194" s="2" t="s">
        <v>49</v>
      </c>
      <c r="O194" s="2" t="s">
        <v>27</v>
      </c>
      <c r="P194" s="2" t="s">
        <v>56</v>
      </c>
      <c r="U194" s="2" t="s">
        <v>45</v>
      </c>
      <c r="V194" s="2" t="s">
        <v>3</v>
      </c>
      <c r="W194" s="2" t="s">
        <v>2</v>
      </c>
      <c r="X194" s="9" t="str">
        <f t="shared" ref="X194:X257" si="13">+IF(I194&lt;&gt;"","Within",IF(J194&lt;&gt;"","Between",IF(K194&lt;&gt;"","Demanda","Gobernanza")))</f>
        <v>Within</v>
      </c>
      <c r="Y194" s="1" t="str">
        <f t="shared" si="12"/>
        <v>Subsidios Otros</v>
      </c>
      <c r="Z194" s="1" t="str">
        <f t="shared" ref="Z194:Z257" si="14">+LEFT(B194,2)</f>
        <v>SI</v>
      </c>
    </row>
    <row r="195" spans="1:26" ht="28.8" x14ac:dyDescent="0.3">
      <c r="A195" s="4">
        <v>2021</v>
      </c>
      <c r="B195" s="3" t="s">
        <v>417</v>
      </c>
      <c r="C195" s="3" t="s">
        <v>418</v>
      </c>
      <c r="D195" s="3" t="s">
        <v>4</v>
      </c>
      <c r="E195" s="2" t="s">
        <v>13</v>
      </c>
      <c r="I195" s="2" t="s">
        <v>21</v>
      </c>
      <c r="M195" s="2" t="s">
        <v>20</v>
      </c>
      <c r="N195" s="2" t="s">
        <v>60</v>
      </c>
      <c r="O195" s="2" t="s">
        <v>49</v>
      </c>
      <c r="P195" s="2" t="s">
        <v>0</v>
      </c>
      <c r="U195" s="2" t="s">
        <v>45</v>
      </c>
      <c r="V195" s="2" t="s">
        <v>48</v>
      </c>
      <c r="X195" s="9" t="str">
        <f t="shared" si="13"/>
        <v>Within</v>
      </c>
      <c r="Y195" s="1" t="str">
        <f t="shared" si="12"/>
        <v>Subsidios Otros</v>
      </c>
      <c r="Z195" s="1" t="str">
        <f t="shared" si="14"/>
        <v>SI</v>
      </c>
    </row>
    <row r="196" spans="1:26" ht="28.8" x14ac:dyDescent="0.3">
      <c r="A196" s="4">
        <v>2021</v>
      </c>
      <c r="B196" s="3" t="s">
        <v>419</v>
      </c>
      <c r="C196" s="3" t="s">
        <v>420</v>
      </c>
      <c r="D196" s="3" t="s">
        <v>4</v>
      </c>
      <c r="E196" s="2" t="s">
        <v>13</v>
      </c>
      <c r="F196" s="2" t="s">
        <v>26</v>
      </c>
      <c r="G196" s="2" t="s">
        <v>27</v>
      </c>
      <c r="I196" s="2" t="s">
        <v>21</v>
      </c>
      <c r="M196" s="2" t="s">
        <v>20</v>
      </c>
      <c r="N196" s="2" t="s">
        <v>27</v>
      </c>
      <c r="O196" s="2" t="s">
        <v>49</v>
      </c>
      <c r="P196" s="2" t="s">
        <v>52</v>
      </c>
      <c r="Q196" s="2" t="s">
        <v>0</v>
      </c>
      <c r="U196" s="2" t="s">
        <v>40</v>
      </c>
      <c r="V196" s="2" t="s">
        <v>5</v>
      </c>
      <c r="W196" s="2" t="s">
        <v>3</v>
      </c>
      <c r="X196" s="9" t="str">
        <f t="shared" si="13"/>
        <v>Within</v>
      </c>
      <c r="Y196" s="1" t="str">
        <f t="shared" si="12"/>
        <v>Subsidios Otros</v>
      </c>
      <c r="Z196" s="1" t="str">
        <f t="shared" si="14"/>
        <v>SI</v>
      </c>
    </row>
    <row r="197" spans="1:26" ht="28.8" x14ac:dyDescent="0.3">
      <c r="A197" s="4">
        <v>2021</v>
      </c>
      <c r="B197" s="3" t="s">
        <v>421</v>
      </c>
      <c r="C197" s="3" t="s">
        <v>422</v>
      </c>
      <c r="D197" s="3" t="s">
        <v>4</v>
      </c>
      <c r="E197" s="2" t="s">
        <v>13</v>
      </c>
      <c r="F197" s="2" t="s">
        <v>25</v>
      </c>
      <c r="I197" s="2" t="s">
        <v>21</v>
      </c>
      <c r="M197" s="2" t="s">
        <v>20</v>
      </c>
      <c r="N197" s="2" t="s">
        <v>49</v>
      </c>
      <c r="O197" s="2" t="s">
        <v>52</v>
      </c>
      <c r="P197" s="2" t="s">
        <v>25</v>
      </c>
      <c r="Q197" s="2" t="s">
        <v>0</v>
      </c>
      <c r="U197" s="2" t="s">
        <v>45</v>
      </c>
      <c r="V197" s="2" t="s">
        <v>40</v>
      </c>
      <c r="W197" s="2" t="s">
        <v>5</v>
      </c>
      <c r="X197" s="9" t="str">
        <f t="shared" si="13"/>
        <v>Within</v>
      </c>
      <c r="Y197" s="1" t="str">
        <f t="shared" ref="Y197:Y228" si="15">+CONCATENATE(I197,J197,K197,L197)</f>
        <v>Subsidios Otros</v>
      </c>
      <c r="Z197" s="1" t="str">
        <f t="shared" si="14"/>
        <v>SI</v>
      </c>
    </row>
    <row r="198" spans="1:26" ht="28.8" x14ac:dyDescent="0.3">
      <c r="A198" s="4">
        <v>2021</v>
      </c>
      <c r="B198" s="3" t="s">
        <v>423</v>
      </c>
      <c r="C198" s="3" t="s">
        <v>424</v>
      </c>
      <c r="D198" s="3" t="s">
        <v>4</v>
      </c>
      <c r="E198" s="2" t="s">
        <v>13</v>
      </c>
      <c r="F198" s="2" t="s">
        <v>27</v>
      </c>
      <c r="G198" s="2" t="s">
        <v>26</v>
      </c>
      <c r="I198" s="2" t="s">
        <v>722</v>
      </c>
      <c r="N198" s="2" t="s">
        <v>27</v>
      </c>
      <c r="O198" s="2" t="s">
        <v>49</v>
      </c>
      <c r="P198" s="2" t="s">
        <v>60</v>
      </c>
      <c r="Q198" s="2" t="s">
        <v>52</v>
      </c>
      <c r="U198" s="2" t="s">
        <v>2</v>
      </c>
      <c r="V198" s="2" t="s">
        <v>51</v>
      </c>
      <c r="X198" s="9" t="str">
        <f t="shared" si="13"/>
        <v>Within</v>
      </c>
      <c r="Y198" s="1" t="str">
        <f t="shared" si="15"/>
        <v>Acceso a insumos</v>
      </c>
      <c r="Z198" s="1" t="str">
        <f t="shared" si="14"/>
        <v>SI</v>
      </c>
    </row>
    <row r="199" spans="1:26" ht="28.8" x14ac:dyDescent="0.3">
      <c r="A199" s="4">
        <v>2021</v>
      </c>
      <c r="B199" s="3" t="s">
        <v>765</v>
      </c>
      <c r="C199" s="3" t="s">
        <v>425</v>
      </c>
      <c r="D199" s="3" t="s">
        <v>4</v>
      </c>
      <c r="E199" s="2" t="s">
        <v>13</v>
      </c>
      <c r="F199" s="2" t="s">
        <v>27</v>
      </c>
      <c r="G199" s="2" t="s">
        <v>15</v>
      </c>
      <c r="I199" s="2" t="s">
        <v>21</v>
      </c>
      <c r="N199" s="2" t="s">
        <v>27</v>
      </c>
      <c r="O199" s="2" t="s">
        <v>49</v>
      </c>
      <c r="P199" s="2" t="s">
        <v>60</v>
      </c>
      <c r="U199" s="2" t="s">
        <v>48</v>
      </c>
      <c r="V199" s="2" t="s">
        <v>59</v>
      </c>
      <c r="X199" s="9" t="str">
        <f t="shared" si="13"/>
        <v>Within</v>
      </c>
      <c r="Y199" s="1" t="str">
        <f t="shared" si="15"/>
        <v>Subsidios Otros</v>
      </c>
      <c r="Z199" s="1" t="str">
        <f t="shared" si="14"/>
        <v>SI</v>
      </c>
    </row>
    <row r="200" spans="1:26" ht="28.8" x14ac:dyDescent="0.3">
      <c r="A200" s="4">
        <v>2021</v>
      </c>
      <c r="B200" s="3" t="s">
        <v>427</v>
      </c>
      <c r="C200" s="3" t="s">
        <v>426</v>
      </c>
      <c r="D200" s="3" t="s">
        <v>271</v>
      </c>
      <c r="E200" s="2" t="s">
        <v>17</v>
      </c>
      <c r="F200" s="2" t="s">
        <v>27</v>
      </c>
      <c r="G200" s="2" t="s">
        <v>15</v>
      </c>
      <c r="I200" s="2" t="s">
        <v>722</v>
      </c>
      <c r="M200" s="2" t="s">
        <v>16</v>
      </c>
      <c r="N200" s="2" t="s">
        <v>27</v>
      </c>
      <c r="O200" s="2" t="s">
        <v>49</v>
      </c>
      <c r="P200" s="2" t="s">
        <v>60</v>
      </c>
      <c r="U200" s="2" t="s">
        <v>48</v>
      </c>
      <c r="V200" s="2" t="s">
        <v>59</v>
      </c>
      <c r="X200" s="9" t="str">
        <f t="shared" si="13"/>
        <v>Within</v>
      </c>
      <c r="Y200" s="1" t="str">
        <f t="shared" si="15"/>
        <v>Acceso a insumos</v>
      </c>
      <c r="Z200" s="1" t="str">
        <f t="shared" si="14"/>
        <v>SI</v>
      </c>
    </row>
    <row r="201" spans="1:26" ht="33.75" customHeight="1" x14ac:dyDescent="0.3">
      <c r="A201" s="4">
        <v>2021</v>
      </c>
      <c r="B201" s="3" t="s">
        <v>766</v>
      </c>
      <c r="C201" s="3" t="s">
        <v>428</v>
      </c>
      <c r="D201" s="3" t="s">
        <v>4</v>
      </c>
      <c r="E201" s="2" t="s">
        <v>13</v>
      </c>
      <c r="F201" s="2" t="s">
        <v>27</v>
      </c>
      <c r="G201" s="2" t="s">
        <v>26</v>
      </c>
      <c r="I201" s="2" t="s">
        <v>14</v>
      </c>
      <c r="M201" s="2" t="s">
        <v>20</v>
      </c>
      <c r="N201" s="2" t="s">
        <v>27</v>
      </c>
      <c r="O201" s="2" t="s">
        <v>49</v>
      </c>
      <c r="P201" s="2" t="s">
        <v>60</v>
      </c>
      <c r="Q201" s="2" t="s">
        <v>52</v>
      </c>
      <c r="U201" s="2" t="s">
        <v>48</v>
      </c>
      <c r="V201" s="2" t="s">
        <v>59</v>
      </c>
      <c r="X201" s="9" t="str">
        <f t="shared" si="13"/>
        <v>Within</v>
      </c>
      <c r="Y201" s="1" t="str">
        <f t="shared" si="15"/>
        <v>Incentivo fiscal</v>
      </c>
      <c r="Z201" s="1" t="str">
        <f t="shared" si="14"/>
        <v>SI</v>
      </c>
    </row>
    <row r="202" spans="1:26" ht="43.2" x14ac:dyDescent="0.3">
      <c r="A202" s="4">
        <v>2021</v>
      </c>
      <c r="B202" s="3" t="s">
        <v>767</v>
      </c>
      <c r="C202" s="3" t="s">
        <v>429</v>
      </c>
      <c r="D202" s="3" t="s">
        <v>430</v>
      </c>
      <c r="E202" s="2" t="s">
        <v>13</v>
      </c>
      <c r="F202" s="2" t="s">
        <v>15</v>
      </c>
      <c r="L202" s="2" t="s">
        <v>44</v>
      </c>
      <c r="M202" s="2" t="s">
        <v>16</v>
      </c>
      <c r="N202" s="2" t="s">
        <v>49</v>
      </c>
      <c r="O202" s="2" t="s">
        <v>52</v>
      </c>
      <c r="P202" s="2" t="s">
        <v>816</v>
      </c>
      <c r="Q202" s="2" t="s">
        <v>60</v>
      </c>
      <c r="U202" s="2" t="s">
        <v>45</v>
      </c>
      <c r="V202" s="2" t="s">
        <v>51</v>
      </c>
      <c r="W202" s="2" t="s">
        <v>2</v>
      </c>
      <c r="X202" s="9" t="str">
        <f t="shared" si="13"/>
        <v>Gobernanza</v>
      </c>
      <c r="Y202" s="1" t="str">
        <f t="shared" si="15"/>
        <v>Vinculación público-privada</v>
      </c>
      <c r="Z202" s="1" t="str">
        <f t="shared" si="14"/>
        <v>SI</v>
      </c>
    </row>
    <row r="203" spans="1:26" ht="28.8" x14ac:dyDescent="0.3">
      <c r="A203" s="4">
        <v>2021</v>
      </c>
      <c r="B203" s="3" t="s">
        <v>768</v>
      </c>
      <c r="C203" s="3" t="s">
        <v>431</v>
      </c>
      <c r="D203" s="3" t="s">
        <v>432</v>
      </c>
      <c r="E203" s="2" t="s">
        <v>17</v>
      </c>
      <c r="I203" s="2" t="s">
        <v>57</v>
      </c>
      <c r="M203" s="2" t="s">
        <v>20</v>
      </c>
      <c r="N203" s="2" t="s">
        <v>52</v>
      </c>
      <c r="O203" s="2" t="s">
        <v>60</v>
      </c>
      <c r="P203" s="2" t="s">
        <v>0</v>
      </c>
      <c r="U203" s="2" t="s">
        <v>45</v>
      </c>
      <c r="V203" s="2" t="s">
        <v>51</v>
      </c>
      <c r="W203" s="2" t="s">
        <v>2</v>
      </c>
      <c r="X203" s="9" t="str">
        <f t="shared" si="13"/>
        <v>Within</v>
      </c>
      <c r="Y203" s="1" t="str">
        <f t="shared" si="15"/>
        <v xml:space="preserve">Bonificación de tasa </v>
      </c>
      <c r="Z203" s="1" t="str">
        <f t="shared" si="14"/>
        <v>SI</v>
      </c>
    </row>
    <row r="204" spans="1:26" ht="28.8" x14ac:dyDescent="0.3">
      <c r="A204" s="4">
        <v>2021</v>
      </c>
      <c r="B204" s="3" t="s">
        <v>768</v>
      </c>
      <c r="C204" s="3" t="s">
        <v>431</v>
      </c>
      <c r="D204" s="3" t="s">
        <v>4</v>
      </c>
      <c r="E204" s="2" t="s">
        <v>17</v>
      </c>
      <c r="I204" s="2" t="s">
        <v>21</v>
      </c>
      <c r="M204" s="2" t="s">
        <v>20</v>
      </c>
      <c r="N204" s="2" t="s">
        <v>52</v>
      </c>
      <c r="O204" s="2" t="s">
        <v>60</v>
      </c>
      <c r="P204" s="2" t="s">
        <v>0</v>
      </c>
      <c r="U204" s="2" t="s">
        <v>45</v>
      </c>
      <c r="V204" s="2" t="s">
        <v>51</v>
      </c>
      <c r="W204" s="2" t="s">
        <v>2</v>
      </c>
      <c r="X204" s="9" t="str">
        <f t="shared" si="13"/>
        <v>Within</v>
      </c>
      <c r="Y204" s="1" t="str">
        <f t="shared" si="15"/>
        <v>Subsidios Otros</v>
      </c>
      <c r="Z204" s="1" t="str">
        <f t="shared" si="14"/>
        <v>SI</v>
      </c>
    </row>
    <row r="205" spans="1:26" ht="43.2" x14ac:dyDescent="0.3">
      <c r="A205" s="4">
        <v>2021</v>
      </c>
      <c r="B205" s="3" t="s">
        <v>769</v>
      </c>
      <c r="C205" s="3" t="s">
        <v>433</v>
      </c>
      <c r="D205" s="3" t="s">
        <v>434</v>
      </c>
      <c r="E205" s="2" t="s">
        <v>13</v>
      </c>
      <c r="F205" s="2" t="s">
        <v>46</v>
      </c>
      <c r="G205" s="2" t="s">
        <v>23</v>
      </c>
      <c r="I205" s="2" t="s">
        <v>57</v>
      </c>
      <c r="M205" s="2" t="s">
        <v>20</v>
      </c>
      <c r="N205" s="2" t="s">
        <v>49</v>
      </c>
      <c r="O205" s="2" t="s">
        <v>0</v>
      </c>
      <c r="U205" s="2" t="s">
        <v>45</v>
      </c>
      <c r="X205" s="9" t="str">
        <f t="shared" si="13"/>
        <v>Within</v>
      </c>
      <c r="Y205" s="1" t="str">
        <f t="shared" si="15"/>
        <v xml:space="preserve">Bonificación de tasa </v>
      </c>
      <c r="Z205" s="1" t="str">
        <f t="shared" si="14"/>
        <v>SI</v>
      </c>
    </row>
    <row r="206" spans="1:26" ht="43.2" x14ac:dyDescent="0.3">
      <c r="A206" s="4">
        <v>2021</v>
      </c>
      <c r="B206" s="3" t="s">
        <v>769</v>
      </c>
      <c r="C206" s="3" t="s">
        <v>433</v>
      </c>
      <c r="D206" s="3" t="s">
        <v>4</v>
      </c>
      <c r="E206" s="2" t="s">
        <v>13</v>
      </c>
      <c r="F206" s="2" t="s">
        <v>46</v>
      </c>
      <c r="G206" s="2" t="s">
        <v>23</v>
      </c>
      <c r="I206" s="2" t="s">
        <v>21</v>
      </c>
      <c r="M206" s="2" t="s">
        <v>20</v>
      </c>
      <c r="N206" s="2" t="s">
        <v>49</v>
      </c>
      <c r="O206" s="2" t="s">
        <v>0</v>
      </c>
      <c r="U206" s="2" t="s">
        <v>45</v>
      </c>
      <c r="X206" s="9" t="str">
        <f t="shared" si="13"/>
        <v>Within</v>
      </c>
      <c r="Y206" s="1" t="str">
        <f t="shared" si="15"/>
        <v>Subsidios Otros</v>
      </c>
      <c r="Z206" s="1" t="str">
        <f t="shared" si="14"/>
        <v>SI</v>
      </c>
    </row>
    <row r="207" spans="1:26" ht="43.2" x14ac:dyDescent="0.3">
      <c r="A207" s="4">
        <v>2021</v>
      </c>
      <c r="B207" s="3" t="s">
        <v>770</v>
      </c>
      <c r="C207" s="3" t="s">
        <v>435</v>
      </c>
      <c r="D207" s="3" t="s">
        <v>436</v>
      </c>
      <c r="E207" s="2" t="s">
        <v>13</v>
      </c>
      <c r="L207" s="2" t="s">
        <v>44</v>
      </c>
      <c r="M207" s="2" t="s">
        <v>16</v>
      </c>
      <c r="N207" s="2" t="s">
        <v>49</v>
      </c>
      <c r="O207" s="2" t="s">
        <v>816</v>
      </c>
      <c r="U207" s="2" t="s">
        <v>48</v>
      </c>
      <c r="X207" s="9" t="str">
        <f t="shared" si="13"/>
        <v>Gobernanza</v>
      </c>
      <c r="Y207" s="1" t="str">
        <f t="shared" si="15"/>
        <v>Vinculación público-privada</v>
      </c>
      <c r="Z207" s="1" t="str">
        <f t="shared" si="14"/>
        <v>SI</v>
      </c>
    </row>
    <row r="208" spans="1:26" ht="28.8" x14ac:dyDescent="0.3">
      <c r="A208" s="4">
        <v>2021</v>
      </c>
      <c r="B208" s="3" t="s">
        <v>771</v>
      </c>
      <c r="C208" s="3" t="s">
        <v>437</v>
      </c>
      <c r="D208" s="3" t="s">
        <v>4</v>
      </c>
      <c r="E208" s="2" t="s">
        <v>13</v>
      </c>
      <c r="I208" s="2" t="s">
        <v>21</v>
      </c>
      <c r="M208" s="2" t="s">
        <v>20</v>
      </c>
      <c r="N208" s="2" t="s">
        <v>49</v>
      </c>
      <c r="O208" s="2" t="s">
        <v>52</v>
      </c>
      <c r="P208" s="2" t="s">
        <v>0</v>
      </c>
      <c r="U208" s="2" t="s">
        <v>48</v>
      </c>
      <c r="X208" s="9" t="str">
        <f t="shared" si="13"/>
        <v>Within</v>
      </c>
      <c r="Y208" s="1" t="str">
        <f t="shared" si="15"/>
        <v>Subsidios Otros</v>
      </c>
      <c r="Z208" s="1" t="str">
        <f t="shared" si="14"/>
        <v>SI</v>
      </c>
    </row>
    <row r="209" spans="1:26" ht="28.8" x14ac:dyDescent="0.3">
      <c r="A209" s="4">
        <v>2021</v>
      </c>
      <c r="B209" s="3" t="s">
        <v>772</v>
      </c>
      <c r="C209" s="3" t="s">
        <v>438</v>
      </c>
      <c r="D209" s="3" t="s">
        <v>50</v>
      </c>
      <c r="E209" s="2" t="s">
        <v>13</v>
      </c>
      <c r="F209" s="2" t="s">
        <v>27</v>
      </c>
      <c r="G209" s="2" t="s">
        <v>25</v>
      </c>
      <c r="I209" s="2" t="s">
        <v>50</v>
      </c>
      <c r="N209" s="2" t="s">
        <v>49</v>
      </c>
      <c r="O209" s="2" t="s">
        <v>52</v>
      </c>
      <c r="P209" s="2" t="s">
        <v>27</v>
      </c>
      <c r="Q209" s="2" t="s">
        <v>25</v>
      </c>
      <c r="U209" s="2" t="s">
        <v>40</v>
      </c>
      <c r="X209" s="9" t="str">
        <f t="shared" si="13"/>
        <v>Within</v>
      </c>
      <c r="Y209" s="1" t="str">
        <f t="shared" si="15"/>
        <v>Asistencia técnica</v>
      </c>
      <c r="Z209" s="1" t="str">
        <f t="shared" si="14"/>
        <v>SI</v>
      </c>
    </row>
    <row r="210" spans="1:26" ht="43.2" x14ac:dyDescent="0.3">
      <c r="A210" s="4">
        <v>2021</v>
      </c>
      <c r="B210" s="3" t="s">
        <v>773</v>
      </c>
      <c r="C210" s="3" t="s">
        <v>439</v>
      </c>
      <c r="D210" s="3" t="s">
        <v>329</v>
      </c>
      <c r="E210" s="2" t="s">
        <v>13</v>
      </c>
      <c r="L210" s="2" t="s">
        <v>44</v>
      </c>
      <c r="M210" s="2" t="s">
        <v>16</v>
      </c>
      <c r="N210" s="2" t="s">
        <v>49</v>
      </c>
      <c r="O210" s="2" t="s">
        <v>52</v>
      </c>
      <c r="P210" s="2" t="s">
        <v>816</v>
      </c>
      <c r="U210" s="2" t="s">
        <v>45</v>
      </c>
      <c r="V210" s="2" t="s">
        <v>51</v>
      </c>
      <c r="W210" s="2" t="s">
        <v>2</v>
      </c>
      <c r="X210" s="9" t="str">
        <f t="shared" si="13"/>
        <v>Gobernanza</v>
      </c>
      <c r="Y210" s="1" t="str">
        <f t="shared" si="15"/>
        <v>Vinculación público-privada</v>
      </c>
      <c r="Z210" s="1" t="str">
        <f t="shared" si="14"/>
        <v>SI</v>
      </c>
    </row>
    <row r="211" spans="1:26" ht="28.8" x14ac:dyDescent="0.3">
      <c r="A211" s="4">
        <v>2021</v>
      </c>
      <c r="B211" s="3" t="s">
        <v>440</v>
      </c>
      <c r="C211" s="3" t="s">
        <v>441</v>
      </c>
      <c r="D211" s="3" t="s">
        <v>4</v>
      </c>
      <c r="E211" s="2" t="s">
        <v>13</v>
      </c>
      <c r="F211" s="2" t="s">
        <v>27</v>
      </c>
      <c r="I211" s="2" t="s">
        <v>722</v>
      </c>
      <c r="M211" s="2" t="s">
        <v>20</v>
      </c>
      <c r="N211" s="2" t="s">
        <v>49</v>
      </c>
      <c r="O211" s="2" t="s">
        <v>52</v>
      </c>
      <c r="P211" s="2" t="s">
        <v>27</v>
      </c>
      <c r="U211" s="2" t="s">
        <v>45</v>
      </c>
      <c r="V211" s="2" t="s">
        <v>40</v>
      </c>
      <c r="W211" s="2" t="s">
        <v>2</v>
      </c>
      <c r="X211" s="9" t="str">
        <f t="shared" si="13"/>
        <v>Within</v>
      </c>
      <c r="Y211" s="1" t="str">
        <f t="shared" si="15"/>
        <v>Acceso a insumos</v>
      </c>
      <c r="Z211" s="1" t="str">
        <f t="shared" si="14"/>
        <v>SI</v>
      </c>
    </row>
    <row r="212" spans="1:26" ht="43.2" x14ac:dyDescent="0.3">
      <c r="A212" s="4">
        <v>2021</v>
      </c>
      <c r="B212" s="3" t="s">
        <v>774</v>
      </c>
      <c r="C212" s="3" t="s">
        <v>442</v>
      </c>
      <c r="D212" s="3" t="s">
        <v>443</v>
      </c>
      <c r="E212" s="2" t="s">
        <v>13</v>
      </c>
      <c r="I212" s="2" t="s">
        <v>10</v>
      </c>
      <c r="M212" s="2" t="s">
        <v>20</v>
      </c>
      <c r="N212" s="2" t="s">
        <v>49</v>
      </c>
      <c r="O212" s="2" t="s">
        <v>52</v>
      </c>
      <c r="U212" s="2" t="s">
        <v>40</v>
      </c>
      <c r="X212" s="9" t="str">
        <f t="shared" si="13"/>
        <v>Within</v>
      </c>
      <c r="Y212" s="1" t="str">
        <f t="shared" si="15"/>
        <v>Otros</v>
      </c>
      <c r="Z212" s="1" t="str">
        <f t="shared" si="14"/>
        <v>SI</v>
      </c>
    </row>
    <row r="213" spans="1:26" ht="28.8" x14ac:dyDescent="0.3">
      <c r="A213" s="4">
        <v>2022</v>
      </c>
      <c r="B213" s="3" t="s">
        <v>419</v>
      </c>
      <c r="C213" s="3" t="s">
        <v>444</v>
      </c>
      <c r="D213" s="3" t="s">
        <v>4</v>
      </c>
      <c r="E213" s="2" t="s">
        <v>13</v>
      </c>
      <c r="F213" s="2" t="s">
        <v>26</v>
      </c>
      <c r="G213" s="2" t="s">
        <v>27</v>
      </c>
      <c r="I213" s="2" t="s">
        <v>21</v>
      </c>
      <c r="M213" s="2" t="s">
        <v>20</v>
      </c>
      <c r="N213" s="2" t="s">
        <v>49</v>
      </c>
      <c r="O213" s="2" t="s">
        <v>0</v>
      </c>
      <c r="P213" s="2" t="s">
        <v>52</v>
      </c>
      <c r="Q213" s="2" t="s">
        <v>27</v>
      </c>
      <c r="U213" s="2" t="s">
        <v>40</v>
      </c>
      <c r="V213" s="2" t="s">
        <v>3</v>
      </c>
      <c r="W213" s="2" t="s">
        <v>5</v>
      </c>
      <c r="X213" s="9" t="str">
        <f t="shared" si="13"/>
        <v>Within</v>
      </c>
      <c r="Y213" s="1" t="str">
        <f t="shared" si="15"/>
        <v>Subsidios Otros</v>
      </c>
      <c r="Z213" s="1" t="str">
        <f t="shared" si="14"/>
        <v>SI</v>
      </c>
    </row>
    <row r="214" spans="1:26" ht="28.8" x14ac:dyDescent="0.3">
      <c r="A214" s="4">
        <v>2022</v>
      </c>
      <c r="B214" s="3" t="s">
        <v>417</v>
      </c>
      <c r="C214" s="3" t="s">
        <v>445</v>
      </c>
      <c r="D214" s="3" t="s">
        <v>4</v>
      </c>
      <c r="E214" s="2" t="s">
        <v>13</v>
      </c>
      <c r="I214" s="2" t="s">
        <v>21</v>
      </c>
      <c r="M214" s="2" t="s">
        <v>20</v>
      </c>
      <c r="N214" s="2" t="s">
        <v>49</v>
      </c>
      <c r="O214" s="2" t="s">
        <v>60</v>
      </c>
      <c r="P214" s="2" t="s">
        <v>0</v>
      </c>
      <c r="U214" s="2" t="s">
        <v>54</v>
      </c>
      <c r="V214" s="2" t="s">
        <v>48</v>
      </c>
      <c r="X214" s="9" t="str">
        <f t="shared" si="13"/>
        <v>Within</v>
      </c>
      <c r="Y214" s="1" t="str">
        <f t="shared" si="15"/>
        <v>Subsidios Otros</v>
      </c>
      <c r="Z214" s="1" t="str">
        <f t="shared" si="14"/>
        <v>SI</v>
      </c>
    </row>
    <row r="215" spans="1:26" ht="28.8" x14ac:dyDescent="0.3">
      <c r="A215" s="4">
        <v>2022</v>
      </c>
      <c r="B215" s="3" t="s">
        <v>440</v>
      </c>
      <c r="C215" s="3" t="s">
        <v>446</v>
      </c>
      <c r="D215" s="3" t="s">
        <v>447</v>
      </c>
      <c r="E215" s="2" t="s">
        <v>13</v>
      </c>
      <c r="F215" s="2" t="s">
        <v>27</v>
      </c>
      <c r="I215" s="2" t="s">
        <v>722</v>
      </c>
      <c r="M215" s="2" t="s">
        <v>20</v>
      </c>
      <c r="N215" s="2" t="s">
        <v>49</v>
      </c>
      <c r="O215" s="2" t="s">
        <v>52</v>
      </c>
      <c r="P215" s="2" t="s">
        <v>27</v>
      </c>
      <c r="U215" s="2" t="s">
        <v>40</v>
      </c>
      <c r="V215" s="2" t="s">
        <v>45</v>
      </c>
      <c r="W215" s="2" t="s">
        <v>2</v>
      </c>
      <c r="X215" s="9" t="str">
        <f t="shared" si="13"/>
        <v>Within</v>
      </c>
      <c r="Y215" s="1" t="str">
        <f t="shared" si="15"/>
        <v>Acceso a insumos</v>
      </c>
      <c r="Z215" s="1" t="str">
        <f t="shared" si="14"/>
        <v>SI</v>
      </c>
    </row>
    <row r="216" spans="1:26" ht="28.8" x14ac:dyDescent="0.3">
      <c r="A216" s="4">
        <v>2022</v>
      </c>
      <c r="B216" s="3" t="s">
        <v>448</v>
      </c>
      <c r="C216" s="3" t="s">
        <v>449</v>
      </c>
      <c r="D216" s="3" t="s">
        <v>4</v>
      </c>
      <c r="E216" s="2" t="s">
        <v>13</v>
      </c>
      <c r="F216" s="2" t="s">
        <v>15</v>
      </c>
      <c r="I216" s="2" t="s">
        <v>21</v>
      </c>
      <c r="M216" s="2" t="s">
        <v>20</v>
      </c>
      <c r="N216" s="2" t="s">
        <v>49</v>
      </c>
      <c r="O216" s="2" t="s">
        <v>52</v>
      </c>
      <c r="P216" s="2" t="s">
        <v>0</v>
      </c>
      <c r="U216" s="2" t="s">
        <v>40</v>
      </c>
      <c r="V216" s="2" t="s">
        <v>45</v>
      </c>
      <c r="W216" s="2" t="s">
        <v>54</v>
      </c>
      <c r="X216" s="9" t="str">
        <f t="shared" si="13"/>
        <v>Within</v>
      </c>
      <c r="Y216" s="1" t="str">
        <f t="shared" si="15"/>
        <v>Subsidios Otros</v>
      </c>
      <c r="Z216" s="1" t="str">
        <f t="shared" si="14"/>
        <v>SI</v>
      </c>
    </row>
    <row r="217" spans="1:26" ht="28.8" x14ac:dyDescent="0.3">
      <c r="A217" s="4">
        <v>2022</v>
      </c>
      <c r="B217" s="3" t="s">
        <v>398</v>
      </c>
      <c r="C217" s="3" t="s">
        <v>399</v>
      </c>
      <c r="D217" s="3" t="s">
        <v>4</v>
      </c>
      <c r="E217" s="2" t="s">
        <v>13</v>
      </c>
      <c r="I217" s="2" t="s">
        <v>21</v>
      </c>
      <c r="M217" s="2" t="s">
        <v>20</v>
      </c>
      <c r="N217" s="2" t="s">
        <v>0</v>
      </c>
      <c r="O217" s="2" t="s">
        <v>49</v>
      </c>
      <c r="P217" s="2" t="s">
        <v>52</v>
      </c>
      <c r="U217" s="2" t="s">
        <v>45</v>
      </c>
      <c r="V217" s="2" t="s">
        <v>51</v>
      </c>
      <c r="W217" s="2" t="s">
        <v>2</v>
      </c>
      <c r="X217" s="9" t="str">
        <f t="shared" si="13"/>
        <v>Within</v>
      </c>
      <c r="Y217" s="1" t="str">
        <f t="shared" si="15"/>
        <v>Subsidios Otros</v>
      </c>
      <c r="Z217" s="1" t="str">
        <f t="shared" si="14"/>
        <v>SI</v>
      </c>
    </row>
    <row r="218" spans="1:26" ht="43.2" x14ac:dyDescent="0.3">
      <c r="A218" s="4">
        <v>2021</v>
      </c>
      <c r="B218" s="3" t="s">
        <v>398</v>
      </c>
      <c r="C218" s="3" t="s">
        <v>399</v>
      </c>
      <c r="D218" s="3" t="s">
        <v>450</v>
      </c>
      <c r="E218" s="2" t="s">
        <v>13</v>
      </c>
      <c r="I218" s="2" t="s">
        <v>57</v>
      </c>
      <c r="M218" s="2" t="s">
        <v>20</v>
      </c>
      <c r="N218" s="2" t="s">
        <v>0</v>
      </c>
      <c r="O218" s="2" t="s">
        <v>49</v>
      </c>
      <c r="P218" s="2" t="s">
        <v>52</v>
      </c>
      <c r="U218" s="2" t="s">
        <v>45</v>
      </c>
      <c r="V218" s="2" t="s">
        <v>51</v>
      </c>
      <c r="W218" s="2" t="s">
        <v>2</v>
      </c>
      <c r="X218" s="9" t="str">
        <f t="shared" si="13"/>
        <v>Within</v>
      </c>
      <c r="Y218" s="1" t="str">
        <f t="shared" si="15"/>
        <v xml:space="preserve">Bonificación de tasa </v>
      </c>
      <c r="Z218" s="1" t="str">
        <f t="shared" si="14"/>
        <v>SI</v>
      </c>
    </row>
    <row r="219" spans="1:26" ht="28.8" x14ac:dyDescent="0.3">
      <c r="A219" s="4">
        <v>2022</v>
      </c>
      <c r="B219" s="3" t="s">
        <v>398</v>
      </c>
      <c r="C219" s="3" t="s">
        <v>399</v>
      </c>
      <c r="D219" s="3" t="s">
        <v>400</v>
      </c>
      <c r="E219" s="2" t="s">
        <v>13</v>
      </c>
      <c r="I219" s="2" t="s">
        <v>22</v>
      </c>
      <c r="M219" s="2" t="s">
        <v>20</v>
      </c>
      <c r="N219" s="2" t="s">
        <v>0</v>
      </c>
      <c r="O219" s="2" t="s">
        <v>49</v>
      </c>
      <c r="P219" s="2" t="s">
        <v>52</v>
      </c>
      <c r="U219" s="2" t="s">
        <v>45</v>
      </c>
      <c r="V219" s="2" t="s">
        <v>51</v>
      </c>
      <c r="W219" s="2" t="s">
        <v>2</v>
      </c>
      <c r="X219" s="9" t="str">
        <f t="shared" si="13"/>
        <v>Within</v>
      </c>
      <c r="Y219" s="1" t="str">
        <f t="shared" si="15"/>
        <v>Préstamos o garantías</v>
      </c>
      <c r="Z219" s="1" t="str">
        <f t="shared" si="14"/>
        <v>SI</v>
      </c>
    </row>
    <row r="220" spans="1:26" ht="28.8" x14ac:dyDescent="0.3">
      <c r="A220" s="4">
        <v>2022</v>
      </c>
      <c r="B220" s="3" t="s">
        <v>451</v>
      </c>
      <c r="C220" s="3" t="s">
        <v>452</v>
      </c>
      <c r="D220" s="3" t="s">
        <v>4</v>
      </c>
      <c r="E220" s="2" t="s">
        <v>13</v>
      </c>
      <c r="I220" s="2" t="s">
        <v>21</v>
      </c>
      <c r="M220" s="2" t="s">
        <v>20</v>
      </c>
      <c r="N220" s="2" t="s">
        <v>49</v>
      </c>
      <c r="O220" s="2" t="s">
        <v>52</v>
      </c>
      <c r="P220" s="2" t="s">
        <v>0</v>
      </c>
      <c r="U220" s="2" t="s">
        <v>40</v>
      </c>
      <c r="V220" s="2" t="s">
        <v>45</v>
      </c>
      <c r="W220" s="2" t="s">
        <v>3</v>
      </c>
      <c r="X220" s="9" t="str">
        <f t="shared" si="13"/>
        <v>Within</v>
      </c>
      <c r="Y220" s="1" t="str">
        <f t="shared" si="15"/>
        <v>Subsidios Otros</v>
      </c>
      <c r="Z220" s="1" t="str">
        <f t="shared" si="14"/>
        <v>SI</v>
      </c>
    </row>
    <row r="221" spans="1:26" ht="43.2" x14ac:dyDescent="0.3">
      <c r="A221" s="4">
        <v>2022</v>
      </c>
      <c r="B221" s="3" t="s">
        <v>451</v>
      </c>
      <c r="C221" s="3" t="s">
        <v>452</v>
      </c>
      <c r="D221" s="3" t="s">
        <v>329</v>
      </c>
      <c r="E221" s="2" t="s">
        <v>13</v>
      </c>
      <c r="L221" s="2" t="s">
        <v>44</v>
      </c>
      <c r="M221" s="2" t="s">
        <v>20</v>
      </c>
      <c r="N221" s="2" t="s">
        <v>49</v>
      </c>
      <c r="O221" s="2" t="s">
        <v>52</v>
      </c>
      <c r="P221" s="2" t="s">
        <v>0</v>
      </c>
      <c r="U221" s="2" t="s">
        <v>40</v>
      </c>
      <c r="V221" s="2" t="s">
        <v>45</v>
      </c>
      <c r="W221" s="2" t="s">
        <v>3</v>
      </c>
      <c r="X221" s="9" t="str">
        <f t="shared" si="13"/>
        <v>Gobernanza</v>
      </c>
      <c r="Y221" s="1" t="str">
        <f t="shared" si="15"/>
        <v>Vinculación público-privada</v>
      </c>
      <c r="Z221" s="1" t="str">
        <f t="shared" si="14"/>
        <v>SI</v>
      </c>
    </row>
    <row r="222" spans="1:26" ht="28.8" x14ac:dyDescent="0.3">
      <c r="A222" s="4">
        <v>2022</v>
      </c>
      <c r="B222" s="3" t="s">
        <v>412</v>
      </c>
      <c r="C222" s="3" t="s">
        <v>453</v>
      </c>
      <c r="D222" s="3" t="s">
        <v>4</v>
      </c>
      <c r="E222" s="2" t="s">
        <v>13</v>
      </c>
      <c r="G222" s="15"/>
      <c r="I222" s="2" t="s">
        <v>21</v>
      </c>
      <c r="M222" s="2" t="s">
        <v>20</v>
      </c>
      <c r="N222" s="2" t="s">
        <v>49</v>
      </c>
      <c r="O222" s="2" t="s">
        <v>52</v>
      </c>
      <c r="P222" s="2" t="s">
        <v>0</v>
      </c>
      <c r="U222" s="2" t="s">
        <v>40</v>
      </c>
      <c r="V222" s="2" t="s">
        <v>45</v>
      </c>
      <c r="W222" s="2" t="s">
        <v>3</v>
      </c>
      <c r="X222" s="9" t="str">
        <f t="shared" si="13"/>
        <v>Within</v>
      </c>
      <c r="Y222" s="1" t="str">
        <f t="shared" si="15"/>
        <v>Subsidios Otros</v>
      </c>
      <c r="Z222" s="1" t="str">
        <f t="shared" si="14"/>
        <v>SI</v>
      </c>
    </row>
    <row r="223" spans="1:26" ht="28.8" x14ac:dyDescent="0.3">
      <c r="A223" s="4">
        <v>2022</v>
      </c>
      <c r="B223" s="3" t="s">
        <v>454</v>
      </c>
      <c r="C223" s="3" t="s">
        <v>455</v>
      </c>
      <c r="D223" s="3" t="s">
        <v>4</v>
      </c>
      <c r="E223" s="2" t="s">
        <v>13</v>
      </c>
      <c r="I223" s="2" t="s">
        <v>21</v>
      </c>
      <c r="M223" s="2" t="s">
        <v>20</v>
      </c>
      <c r="N223" s="2" t="s">
        <v>49</v>
      </c>
      <c r="O223" s="2" t="s">
        <v>52</v>
      </c>
      <c r="P223" s="2" t="s">
        <v>0</v>
      </c>
      <c r="U223" s="2" t="s">
        <v>40</v>
      </c>
      <c r="V223" s="2" t="s">
        <v>45</v>
      </c>
      <c r="W223" s="2" t="s">
        <v>3</v>
      </c>
      <c r="X223" s="9" t="str">
        <f t="shared" si="13"/>
        <v>Within</v>
      </c>
      <c r="Y223" s="1" t="str">
        <f t="shared" si="15"/>
        <v>Subsidios Otros</v>
      </c>
      <c r="Z223" s="1" t="str">
        <f t="shared" si="14"/>
        <v>SI</v>
      </c>
    </row>
    <row r="224" spans="1:26" ht="28.8" x14ac:dyDescent="0.3">
      <c r="A224" s="4">
        <v>2022</v>
      </c>
      <c r="B224" s="3" t="s">
        <v>456</v>
      </c>
      <c r="C224" s="3" t="s">
        <v>457</v>
      </c>
      <c r="D224" s="3" t="s">
        <v>4</v>
      </c>
      <c r="E224" s="2" t="s">
        <v>13</v>
      </c>
      <c r="I224" s="2" t="s">
        <v>21</v>
      </c>
      <c r="N224" s="2" t="s">
        <v>49</v>
      </c>
      <c r="O224" s="2" t="s">
        <v>52</v>
      </c>
      <c r="P224" s="2" t="s">
        <v>0</v>
      </c>
      <c r="U224" s="2" t="s">
        <v>40</v>
      </c>
      <c r="V224" s="2" t="s">
        <v>3</v>
      </c>
      <c r="X224" s="9" t="str">
        <f t="shared" si="13"/>
        <v>Within</v>
      </c>
      <c r="Y224" s="1" t="str">
        <f t="shared" si="15"/>
        <v>Subsidios Otros</v>
      </c>
      <c r="Z224" s="1" t="str">
        <f t="shared" si="14"/>
        <v>SI</v>
      </c>
    </row>
    <row r="225" spans="1:26" ht="28.8" x14ac:dyDescent="0.3">
      <c r="A225" s="4">
        <v>2022</v>
      </c>
      <c r="B225" s="3" t="s">
        <v>458</v>
      </c>
      <c r="C225" s="3" t="s">
        <v>459</v>
      </c>
      <c r="D225" s="3" t="s">
        <v>131</v>
      </c>
      <c r="E225" s="2" t="s">
        <v>13</v>
      </c>
      <c r="I225" s="2" t="s">
        <v>10</v>
      </c>
      <c r="M225" s="2" t="s">
        <v>20</v>
      </c>
      <c r="N225" s="2" t="s">
        <v>49</v>
      </c>
      <c r="U225" s="2" t="s">
        <v>40</v>
      </c>
      <c r="V225" s="2" t="s">
        <v>45</v>
      </c>
      <c r="X225" s="9" t="str">
        <f t="shared" si="13"/>
        <v>Within</v>
      </c>
      <c r="Y225" s="1" t="str">
        <f t="shared" si="15"/>
        <v>Otros</v>
      </c>
      <c r="Z225" s="1" t="str">
        <f t="shared" si="14"/>
        <v>SI</v>
      </c>
    </row>
    <row r="226" spans="1:26" ht="28.8" x14ac:dyDescent="0.3">
      <c r="A226" s="4">
        <v>2022</v>
      </c>
      <c r="B226" s="3" t="s">
        <v>405</v>
      </c>
      <c r="C226" s="3" t="s">
        <v>460</v>
      </c>
      <c r="D226" s="3" t="s">
        <v>4</v>
      </c>
      <c r="E226" s="2" t="s">
        <v>13</v>
      </c>
      <c r="I226" s="2" t="s">
        <v>21</v>
      </c>
      <c r="M226" s="2" t="s">
        <v>20</v>
      </c>
      <c r="N226" s="2" t="s">
        <v>49</v>
      </c>
      <c r="O226" s="2" t="s">
        <v>52</v>
      </c>
      <c r="P226" s="2" t="s">
        <v>0</v>
      </c>
      <c r="U226" s="2" t="s">
        <v>40</v>
      </c>
      <c r="V226" s="2" t="s">
        <v>45</v>
      </c>
      <c r="W226" s="2" t="s">
        <v>3</v>
      </c>
      <c r="X226" s="9" t="str">
        <f t="shared" si="13"/>
        <v>Within</v>
      </c>
      <c r="Y226" s="1" t="str">
        <f t="shared" si="15"/>
        <v>Subsidios Otros</v>
      </c>
      <c r="Z226" s="1" t="str">
        <f t="shared" si="14"/>
        <v>SI</v>
      </c>
    </row>
    <row r="227" spans="1:26" ht="28.8" x14ac:dyDescent="0.3">
      <c r="A227" s="4">
        <v>2022</v>
      </c>
      <c r="B227" s="3" t="s">
        <v>461</v>
      </c>
      <c r="C227" s="3" t="s">
        <v>462</v>
      </c>
      <c r="D227" s="3" t="s">
        <v>4</v>
      </c>
      <c r="E227" s="2" t="s">
        <v>13</v>
      </c>
      <c r="F227" s="2" t="s">
        <v>19</v>
      </c>
      <c r="I227" s="2" t="s">
        <v>21</v>
      </c>
      <c r="M227" s="2" t="s">
        <v>20</v>
      </c>
      <c r="N227" s="2" t="s">
        <v>49</v>
      </c>
      <c r="O227" s="2" t="s">
        <v>19</v>
      </c>
      <c r="P227" s="2" t="s">
        <v>0</v>
      </c>
      <c r="U227" s="2" t="s">
        <v>40</v>
      </c>
      <c r="V227" s="2" t="s">
        <v>45</v>
      </c>
      <c r="W227" s="2" t="s">
        <v>3</v>
      </c>
      <c r="X227" s="9" t="str">
        <f t="shared" si="13"/>
        <v>Within</v>
      </c>
      <c r="Y227" s="1" t="str">
        <f t="shared" si="15"/>
        <v>Subsidios Otros</v>
      </c>
      <c r="Z227" s="1" t="str">
        <f t="shared" si="14"/>
        <v>SI</v>
      </c>
    </row>
    <row r="228" spans="1:26" ht="43.2" x14ac:dyDescent="0.3">
      <c r="A228" s="4">
        <v>2022</v>
      </c>
      <c r="B228" s="3" t="s">
        <v>463</v>
      </c>
      <c r="C228" s="3" t="s">
        <v>464</v>
      </c>
      <c r="D228" s="3" t="s">
        <v>200</v>
      </c>
      <c r="E228" s="2" t="s">
        <v>13</v>
      </c>
      <c r="F228" s="2" t="s">
        <v>23</v>
      </c>
      <c r="I228" s="2" t="s">
        <v>22</v>
      </c>
      <c r="M228" s="2" t="s">
        <v>16</v>
      </c>
      <c r="N228" s="2" t="s">
        <v>49</v>
      </c>
      <c r="O228" s="2" t="s">
        <v>0</v>
      </c>
      <c r="U228" s="2" t="s">
        <v>40</v>
      </c>
      <c r="V228" s="2" t="s">
        <v>45</v>
      </c>
      <c r="W228" s="2" t="s">
        <v>3</v>
      </c>
      <c r="X228" s="9" t="str">
        <f t="shared" si="13"/>
        <v>Within</v>
      </c>
      <c r="Y228" s="1" t="str">
        <f t="shared" si="15"/>
        <v>Préstamos o garantías</v>
      </c>
      <c r="Z228" s="1" t="str">
        <f t="shared" si="14"/>
        <v>SI</v>
      </c>
    </row>
    <row r="229" spans="1:26" ht="43.2" x14ac:dyDescent="0.3">
      <c r="A229" s="4">
        <v>2022</v>
      </c>
      <c r="B229" s="3" t="s">
        <v>409</v>
      </c>
      <c r="C229" s="3" t="s">
        <v>465</v>
      </c>
      <c r="D229" s="3" t="s">
        <v>466</v>
      </c>
      <c r="E229" s="2" t="s">
        <v>13</v>
      </c>
      <c r="F229" s="2" t="s">
        <v>23</v>
      </c>
      <c r="G229" s="2" t="s">
        <v>46</v>
      </c>
      <c r="H229" s="2" t="s">
        <v>26</v>
      </c>
      <c r="I229" s="2" t="s">
        <v>14</v>
      </c>
      <c r="M229" s="2" t="s">
        <v>16</v>
      </c>
      <c r="N229" s="2" t="s">
        <v>49</v>
      </c>
      <c r="O229" s="2" t="s">
        <v>0</v>
      </c>
      <c r="P229" s="2" t="s">
        <v>52</v>
      </c>
      <c r="U229" s="2" t="s">
        <v>40</v>
      </c>
      <c r="V229" s="2" t="s">
        <v>45</v>
      </c>
      <c r="X229" s="9" t="str">
        <f t="shared" si="13"/>
        <v>Within</v>
      </c>
      <c r="Y229" s="1" t="str">
        <f t="shared" ref="Y229:Y260" si="16">+CONCATENATE(I229,J229,K229,L229)</f>
        <v>Incentivo fiscal</v>
      </c>
      <c r="Z229" s="1" t="str">
        <f t="shared" si="14"/>
        <v>SI</v>
      </c>
    </row>
    <row r="230" spans="1:26" ht="28.8" x14ac:dyDescent="0.3">
      <c r="A230" s="4">
        <v>2022</v>
      </c>
      <c r="B230" s="3" t="s">
        <v>467</v>
      </c>
      <c r="C230" s="3" t="s">
        <v>468</v>
      </c>
      <c r="D230" s="3" t="s">
        <v>82</v>
      </c>
      <c r="E230" s="2" t="s">
        <v>13</v>
      </c>
      <c r="F230" s="2" t="s">
        <v>25</v>
      </c>
      <c r="I230" s="2" t="s">
        <v>50</v>
      </c>
      <c r="N230" s="2" t="s">
        <v>49</v>
      </c>
      <c r="O230" s="2" t="s">
        <v>41</v>
      </c>
      <c r="P230" s="2" t="s">
        <v>816</v>
      </c>
      <c r="U230" s="2" t="s">
        <v>40</v>
      </c>
      <c r="V230" s="2" t="s">
        <v>5</v>
      </c>
      <c r="X230" s="9" t="str">
        <f t="shared" si="13"/>
        <v>Within</v>
      </c>
      <c r="Y230" s="1" t="str">
        <f t="shared" si="16"/>
        <v>Asistencia técnica</v>
      </c>
      <c r="Z230" s="1" t="str">
        <f t="shared" si="14"/>
        <v>SI</v>
      </c>
    </row>
    <row r="231" spans="1:26" ht="43.2" x14ac:dyDescent="0.3">
      <c r="A231" s="4">
        <v>2022</v>
      </c>
      <c r="B231" s="3" t="s">
        <v>467</v>
      </c>
      <c r="C231" s="3" t="s">
        <v>468</v>
      </c>
      <c r="D231" s="3" t="s">
        <v>329</v>
      </c>
      <c r="E231" s="2" t="s">
        <v>13</v>
      </c>
      <c r="F231" s="2" t="s">
        <v>25</v>
      </c>
      <c r="L231" s="2" t="s">
        <v>39</v>
      </c>
      <c r="N231" s="2" t="s">
        <v>49</v>
      </c>
      <c r="O231" s="2" t="s">
        <v>41</v>
      </c>
      <c r="P231" s="2" t="s">
        <v>816</v>
      </c>
      <c r="U231" s="2" t="s">
        <v>40</v>
      </c>
      <c r="V231" s="2" t="s">
        <v>5</v>
      </c>
      <c r="X231" s="9" t="str">
        <f t="shared" si="13"/>
        <v>Gobernanza</v>
      </c>
      <c r="Y231" s="1" t="str">
        <f t="shared" si="16"/>
        <v>Cooperación internacional</v>
      </c>
      <c r="Z231" s="1" t="str">
        <f t="shared" si="14"/>
        <v>SI</v>
      </c>
    </row>
    <row r="232" spans="1:26" ht="28.8" x14ac:dyDescent="0.3">
      <c r="A232" s="4">
        <v>2022</v>
      </c>
      <c r="B232" s="3" t="s">
        <v>467</v>
      </c>
      <c r="C232" s="3" t="s">
        <v>468</v>
      </c>
      <c r="D232" s="3" t="s">
        <v>131</v>
      </c>
      <c r="E232" s="2" t="s">
        <v>13</v>
      </c>
      <c r="F232" s="2" t="s">
        <v>25</v>
      </c>
      <c r="I232" s="2" t="s">
        <v>10</v>
      </c>
      <c r="N232" s="2" t="s">
        <v>49</v>
      </c>
      <c r="O232" s="2" t="s">
        <v>41</v>
      </c>
      <c r="P232" s="2" t="s">
        <v>816</v>
      </c>
      <c r="U232" s="2" t="s">
        <v>40</v>
      </c>
      <c r="V232" s="2" t="s">
        <v>5</v>
      </c>
      <c r="X232" s="9" t="str">
        <f t="shared" si="13"/>
        <v>Within</v>
      </c>
      <c r="Y232" s="1" t="str">
        <f t="shared" si="16"/>
        <v>Otros</v>
      </c>
      <c r="Z232" s="1" t="str">
        <f t="shared" si="14"/>
        <v>SI</v>
      </c>
    </row>
    <row r="233" spans="1:26" ht="28.8" x14ac:dyDescent="0.3">
      <c r="A233" s="4">
        <v>2022</v>
      </c>
      <c r="B233" s="3" t="s">
        <v>421</v>
      </c>
      <c r="C233" s="3" t="s">
        <v>469</v>
      </c>
      <c r="D233" s="3" t="s">
        <v>4</v>
      </c>
      <c r="E233" s="2" t="s">
        <v>13</v>
      </c>
      <c r="F233" s="2" t="s">
        <v>25</v>
      </c>
      <c r="I233" s="2" t="s">
        <v>21</v>
      </c>
      <c r="M233" s="2" t="s">
        <v>20</v>
      </c>
      <c r="N233" s="2" t="s">
        <v>49</v>
      </c>
      <c r="O233" s="2" t="s">
        <v>52</v>
      </c>
      <c r="P233" s="2" t="s">
        <v>0</v>
      </c>
      <c r="Q233" s="2" t="s">
        <v>25</v>
      </c>
      <c r="U233" s="2" t="s">
        <v>40</v>
      </c>
      <c r="V233" s="2" t="s">
        <v>5</v>
      </c>
      <c r="W233" s="2" t="s">
        <v>45</v>
      </c>
      <c r="X233" s="9" t="str">
        <f t="shared" si="13"/>
        <v>Within</v>
      </c>
      <c r="Y233" s="1" t="str">
        <f t="shared" si="16"/>
        <v>Subsidios Otros</v>
      </c>
      <c r="Z233" s="1" t="str">
        <f t="shared" si="14"/>
        <v>SI</v>
      </c>
    </row>
    <row r="234" spans="1:26" ht="28.8" x14ac:dyDescent="0.3">
      <c r="A234" s="4">
        <v>2022</v>
      </c>
      <c r="B234" s="3" t="s">
        <v>470</v>
      </c>
      <c r="C234" s="3" t="s">
        <v>471</v>
      </c>
      <c r="D234" s="3" t="s">
        <v>82</v>
      </c>
      <c r="E234" s="2" t="s">
        <v>13</v>
      </c>
      <c r="F234" s="2" t="s">
        <v>15</v>
      </c>
      <c r="I234" s="2" t="s">
        <v>50</v>
      </c>
      <c r="N234" s="2" t="s">
        <v>49</v>
      </c>
      <c r="U234" s="2" t="s">
        <v>40</v>
      </c>
      <c r="V234" s="2" t="s">
        <v>5</v>
      </c>
      <c r="W234" s="2" t="s">
        <v>45</v>
      </c>
      <c r="X234" s="9" t="str">
        <f t="shared" si="13"/>
        <v>Within</v>
      </c>
      <c r="Y234" s="1" t="str">
        <f t="shared" si="16"/>
        <v>Asistencia técnica</v>
      </c>
      <c r="Z234" s="1" t="str">
        <f t="shared" si="14"/>
        <v>SI</v>
      </c>
    </row>
    <row r="235" spans="1:26" ht="43.2" x14ac:dyDescent="0.3">
      <c r="A235" s="4">
        <v>2022</v>
      </c>
      <c r="B235" s="3" t="s">
        <v>472</v>
      </c>
      <c r="C235" s="3" t="s">
        <v>473</v>
      </c>
      <c r="D235" s="3" t="s">
        <v>9</v>
      </c>
      <c r="E235" s="2" t="s">
        <v>13</v>
      </c>
      <c r="F235" s="2" t="s">
        <v>26</v>
      </c>
      <c r="G235" s="2" t="s">
        <v>23</v>
      </c>
      <c r="H235" s="2" t="s">
        <v>46</v>
      </c>
      <c r="L235" s="2" t="s">
        <v>44</v>
      </c>
      <c r="M235" s="2" t="s">
        <v>16</v>
      </c>
      <c r="N235" s="2" t="s">
        <v>49</v>
      </c>
      <c r="O235" s="2" t="s">
        <v>816</v>
      </c>
      <c r="P235" s="2" t="s">
        <v>37</v>
      </c>
      <c r="U235" s="2" t="s">
        <v>58</v>
      </c>
      <c r="X235" s="9" t="str">
        <f t="shared" si="13"/>
        <v>Gobernanza</v>
      </c>
      <c r="Y235" s="1" t="str">
        <f t="shared" si="16"/>
        <v>Vinculación público-privada</v>
      </c>
      <c r="Z235" s="1" t="str">
        <f t="shared" si="14"/>
        <v>SI</v>
      </c>
    </row>
    <row r="236" spans="1:26" ht="43.2" x14ac:dyDescent="0.3">
      <c r="A236" s="4">
        <v>2022</v>
      </c>
      <c r="B236" s="3" t="s">
        <v>472</v>
      </c>
      <c r="C236" s="3" t="s">
        <v>473</v>
      </c>
      <c r="D236" s="3" t="s">
        <v>82</v>
      </c>
      <c r="E236" s="2" t="s">
        <v>13</v>
      </c>
      <c r="F236" s="2" t="s">
        <v>26</v>
      </c>
      <c r="G236" s="2" t="s">
        <v>23</v>
      </c>
      <c r="H236" s="2" t="s">
        <v>46</v>
      </c>
      <c r="I236" s="2" t="s">
        <v>50</v>
      </c>
      <c r="M236" s="2" t="s">
        <v>16</v>
      </c>
      <c r="N236" s="2" t="s">
        <v>49</v>
      </c>
      <c r="O236" s="2" t="s">
        <v>816</v>
      </c>
      <c r="P236" s="2" t="s">
        <v>37</v>
      </c>
      <c r="U236" s="2" t="s">
        <v>58</v>
      </c>
      <c r="X236" s="9" t="str">
        <f t="shared" si="13"/>
        <v>Within</v>
      </c>
      <c r="Y236" s="1" t="str">
        <f t="shared" si="16"/>
        <v>Asistencia técnica</v>
      </c>
      <c r="Z236" s="1" t="str">
        <f t="shared" si="14"/>
        <v>SI</v>
      </c>
    </row>
    <row r="237" spans="1:26" ht="43.2" x14ac:dyDescent="0.3">
      <c r="A237" s="4">
        <v>2022</v>
      </c>
      <c r="B237" s="3" t="s">
        <v>474</v>
      </c>
      <c r="C237" s="3" t="s">
        <v>475</v>
      </c>
      <c r="D237" s="3" t="s">
        <v>476</v>
      </c>
      <c r="E237" s="2" t="s">
        <v>13</v>
      </c>
      <c r="F237" s="2" t="s">
        <v>23</v>
      </c>
      <c r="G237" s="2" t="s">
        <v>46</v>
      </c>
      <c r="K237" s="2" t="s">
        <v>43</v>
      </c>
      <c r="M237" s="2" t="s">
        <v>16</v>
      </c>
      <c r="N237" s="2" t="s">
        <v>49</v>
      </c>
      <c r="O237" s="2" t="s">
        <v>41</v>
      </c>
      <c r="U237" s="2" t="s">
        <v>48</v>
      </c>
      <c r="V237" s="2" t="s">
        <v>58</v>
      </c>
      <c r="X237" s="9" t="str">
        <f t="shared" si="13"/>
        <v>Demanda</v>
      </c>
      <c r="Y237" s="1" t="str">
        <f t="shared" si="16"/>
        <v>Compra pública</v>
      </c>
      <c r="Z237" s="1" t="str">
        <f t="shared" si="14"/>
        <v>SI</v>
      </c>
    </row>
    <row r="238" spans="1:26" ht="43.2" x14ac:dyDescent="0.3">
      <c r="A238" s="4">
        <v>2022</v>
      </c>
      <c r="B238" s="3" t="s">
        <v>477</v>
      </c>
      <c r="C238" s="3" t="s">
        <v>478</v>
      </c>
      <c r="D238" s="3" t="s">
        <v>329</v>
      </c>
      <c r="E238" s="2" t="s">
        <v>13</v>
      </c>
      <c r="L238" s="2" t="s">
        <v>44</v>
      </c>
      <c r="M238" s="2" t="s">
        <v>16</v>
      </c>
      <c r="N238" s="2" t="s">
        <v>49</v>
      </c>
      <c r="O238" s="2" t="s">
        <v>816</v>
      </c>
      <c r="P238" s="2" t="s">
        <v>60</v>
      </c>
      <c r="U238" s="2" t="s">
        <v>48</v>
      </c>
      <c r="V238" s="2" t="s">
        <v>45</v>
      </c>
      <c r="W238" s="2" t="s">
        <v>58</v>
      </c>
      <c r="X238" s="9" t="str">
        <f t="shared" si="13"/>
        <v>Gobernanza</v>
      </c>
      <c r="Y238" s="1" t="str">
        <f t="shared" si="16"/>
        <v>Vinculación público-privada</v>
      </c>
      <c r="Z238" s="1" t="str">
        <f t="shared" si="14"/>
        <v>SI</v>
      </c>
    </row>
    <row r="239" spans="1:26" ht="43.2" x14ac:dyDescent="0.3">
      <c r="A239" s="4">
        <v>2022</v>
      </c>
      <c r="B239" s="3" t="s">
        <v>402</v>
      </c>
      <c r="C239" s="3" t="s">
        <v>479</v>
      </c>
      <c r="D239" s="3" t="s">
        <v>480</v>
      </c>
      <c r="E239" s="2" t="s">
        <v>13</v>
      </c>
      <c r="I239" s="2" t="s">
        <v>14</v>
      </c>
      <c r="M239" s="2" t="s">
        <v>16</v>
      </c>
      <c r="N239" s="2" t="s">
        <v>49</v>
      </c>
      <c r="O239" s="2" t="s">
        <v>41</v>
      </c>
      <c r="U239" s="2" t="s">
        <v>40</v>
      </c>
      <c r="V239" s="2" t="s">
        <v>45</v>
      </c>
      <c r="X239" s="9" t="str">
        <f t="shared" si="13"/>
        <v>Within</v>
      </c>
      <c r="Y239" s="1" t="str">
        <f t="shared" si="16"/>
        <v>Incentivo fiscal</v>
      </c>
      <c r="Z239" s="1" t="str">
        <f t="shared" si="14"/>
        <v>SI</v>
      </c>
    </row>
    <row r="240" spans="1:26" ht="28.8" x14ac:dyDescent="0.3">
      <c r="A240" s="4">
        <v>2022</v>
      </c>
      <c r="B240" s="3" t="s">
        <v>407</v>
      </c>
      <c r="C240" s="3" t="s">
        <v>481</v>
      </c>
      <c r="D240" s="3" t="s">
        <v>4</v>
      </c>
      <c r="E240" s="2" t="s">
        <v>13</v>
      </c>
      <c r="F240" s="2" t="s">
        <v>27</v>
      </c>
      <c r="G240" s="2" t="s">
        <v>15</v>
      </c>
      <c r="I240" s="2" t="s">
        <v>21</v>
      </c>
      <c r="M240" s="2" t="s">
        <v>20</v>
      </c>
      <c r="N240" s="2" t="s">
        <v>49</v>
      </c>
      <c r="O240" s="2" t="s">
        <v>27</v>
      </c>
      <c r="P240" s="2" t="s">
        <v>60</v>
      </c>
      <c r="U240" s="2" t="s">
        <v>48</v>
      </c>
      <c r="V240" s="2" t="s">
        <v>59</v>
      </c>
      <c r="X240" s="9" t="str">
        <f t="shared" si="13"/>
        <v>Within</v>
      </c>
      <c r="Y240" s="1" t="str">
        <f t="shared" si="16"/>
        <v>Subsidios Otros</v>
      </c>
      <c r="Z240" s="1" t="str">
        <f t="shared" si="14"/>
        <v>SI</v>
      </c>
    </row>
    <row r="241" spans="1:26" ht="43.2" x14ac:dyDescent="0.3">
      <c r="A241" s="4">
        <v>2022</v>
      </c>
      <c r="B241" s="3" t="s">
        <v>415</v>
      </c>
      <c r="C241" s="3" t="s">
        <v>482</v>
      </c>
      <c r="D241" s="3" t="s">
        <v>4</v>
      </c>
      <c r="E241" s="2" t="s">
        <v>13</v>
      </c>
      <c r="F241" s="2" t="s">
        <v>27</v>
      </c>
      <c r="G241" s="2" t="s">
        <v>23</v>
      </c>
      <c r="H241" s="2" t="s">
        <v>15</v>
      </c>
      <c r="I241" s="2" t="s">
        <v>21</v>
      </c>
      <c r="N241" s="2" t="s">
        <v>49</v>
      </c>
      <c r="O241" s="2" t="s">
        <v>27</v>
      </c>
      <c r="P241" s="2" t="s">
        <v>56</v>
      </c>
      <c r="U241" s="2" t="s">
        <v>45</v>
      </c>
      <c r="V241" s="2" t="s">
        <v>3</v>
      </c>
      <c r="W241" s="2" t="s">
        <v>2</v>
      </c>
      <c r="X241" s="9" t="str">
        <f t="shared" si="13"/>
        <v>Within</v>
      </c>
      <c r="Y241" s="1" t="str">
        <f t="shared" si="16"/>
        <v>Subsidios Otros</v>
      </c>
      <c r="Z241" s="1" t="str">
        <f t="shared" si="14"/>
        <v>SI</v>
      </c>
    </row>
    <row r="242" spans="1:26" ht="28.8" x14ac:dyDescent="0.3">
      <c r="A242" s="4">
        <v>2022</v>
      </c>
      <c r="B242" s="3" t="s">
        <v>423</v>
      </c>
      <c r="C242" s="3" t="s">
        <v>483</v>
      </c>
      <c r="D242" s="3" t="s">
        <v>4</v>
      </c>
      <c r="E242" s="2" t="s">
        <v>13</v>
      </c>
      <c r="F242" s="2" t="s">
        <v>27</v>
      </c>
      <c r="G242" s="2" t="s">
        <v>26</v>
      </c>
      <c r="I242" s="2" t="s">
        <v>722</v>
      </c>
      <c r="N242" s="2" t="s">
        <v>49</v>
      </c>
      <c r="O242" s="2" t="s">
        <v>27</v>
      </c>
      <c r="P242" s="2" t="s">
        <v>52</v>
      </c>
      <c r="Q242" s="2" t="s">
        <v>60</v>
      </c>
      <c r="U242" s="2" t="s">
        <v>2</v>
      </c>
      <c r="V242" s="2" t="s">
        <v>51</v>
      </c>
      <c r="X242" s="9" t="str">
        <f t="shared" si="13"/>
        <v>Within</v>
      </c>
      <c r="Y242" s="1" t="str">
        <f t="shared" si="16"/>
        <v>Acceso a insumos</v>
      </c>
      <c r="Z242" s="1" t="str">
        <f t="shared" si="14"/>
        <v>SI</v>
      </c>
    </row>
    <row r="243" spans="1:26" ht="28.8" x14ac:dyDescent="0.3">
      <c r="A243" s="4">
        <v>2022</v>
      </c>
      <c r="B243" s="3" t="s">
        <v>427</v>
      </c>
      <c r="C243" s="3" t="s">
        <v>426</v>
      </c>
      <c r="D243" s="3" t="s">
        <v>53</v>
      </c>
      <c r="E243" s="2" t="s">
        <v>17</v>
      </c>
      <c r="F243" s="2" t="s">
        <v>27</v>
      </c>
      <c r="G243" s="2" t="s">
        <v>15</v>
      </c>
      <c r="I243" s="2" t="s">
        <v>722</v>
      </c>
      <c r="M243" s="2" t="s">
        <v>16</v>
      </c>
      <c r="N243" s="2" t="s">
        <v>49</v>
      </c>
      <c r="O243" s="2" t="s">
        <v>27</v>
      </c>
      <c r="P243" s="2" t="s">
        <v>60</v>
      </c>
      <c r="U243" s="2" t="s">
        <v>59</v>
      </c>
      <c r="X243" s="9" t="str">
        <f t="shared" si="13"/>
        <v>Within</v>
      </c>
      <c r="Y243" s="1" t="str">
        <f t="shared" si="16"/>
        <v>Acceso a insumos</v>
      </c>
      <c r="Z243" s="1" t="str">
        <f t="shared" si="14"/>
        <v>SI</v>
      </c>
    </row>
    <row r="244" spans="1:26" ht="28.8" x14ac:dyDescent="0.3">
      <c r="A244" s="4">
        <v>2022</v>
      </c>
      <c r="B244" s="3" t="s">
        <v>335</v>
      </c>
      <c r="C244" s="3" t="s">
        <v>336</v>
      </c>
      <c r="D244" s="3" t="s">
        <v>4</v>
      </c>
      <c r="E244" s="2" t="s">
        <v>17</v>
      </c>
      <c r="F244" s="2" t="s">
        <v>27</v>
      </c>
      <c r="I244" s="2" t="s">
        <v>21</v>
      </c>
      <c r="M244" s="2" t="s">
        <v>16</v>
      </c>
      <c r="N244" s="2" t="s">
        <v>55</v>
      </c>
      <c r="O244" s="2" t="s">
        <v>0</v>
      </c>
      <c r="P244" s="2" t="s">
        <v>27</v>
      </c>
      <c r="U244" s="2" t="s">
        <v>40</v>
      </c>
      <c r="V244" s="2" t="s">
        <v>2</v>
      </c>
      <c r="W244" s="2" t="s">
        <v>54</v>
      </c>
      <c r="X244" s="9" t="str">
        <f t="shared" si="13"/>
        <v>Within</v>
      </c>
      <c r="Y244" s="1" t="str">
        <f t="shared" si="16"/>
        <v>Subsidios Otros</v>
      </c>
      <c r="Z244" s="1" t="str">
        <f t="shared" si="14"/>
        <v>SI</v>
      </c>
    </row>
    <row r="245" spans="1:26" ht="28.8" x14ac:dyDescent="0.3">
      <c r="A245" s="4">
        <v>2022</v>
      </c>
      <c r="B245" s="3" t="s">
        <v>335</v>
      </c>
      <c r="C245" s="3" t="s">
        <v>336</v>
      </c>
      <c r="D245" s="8" t="s">
        <v>50</v>
      </c>
      <c r="E245" s="2" t="s">
        <v>17</v>
      </c>
      <c r="F245" s="2" t="s">
        <v>27</v>
      </c>
      <c r="I245" s="2" t="s">
        <v>50</v>
      </c>
      <c r="M245" s="2" t="s">
        <v>16</v>
      </c>
      <c r="N245" s="2" t="s">
        <v>55</v>
      </c>
      <c r="O245" s="2" t="s">
        <v>0</v>
      </c>
      <c r="P245" s="2" t="s">
        <v>27</v>
      </c>
      <c r="U245" s="2" t="s">
        <v>40</v>
      </c>
      <c r="V245" s="2" t="s">
        <v>2</v>
      </c>
      <c r="W245" s="2" t="s">
        <v>54</v>
      </c>
      <c r="X245" s="9" t="str">
        <f t="shared" si="13"/>
        <v>Within</v>
      </c>
      <c r="Y245" s="1" t="str">
        <f t="shared" si="16"/>
        <v>Asistencia técnica</v>
      </c>
      <c r="Z245" s="1" t="str">
        <f t="shared" si="14"/>
        <v>SI</v>
      </c>
    </row>
    <row r="246" spans="1:26" ht="28.8" x14ac:dyDescent="0.3">
      <c r="A246" s="4">
        <v>2022</v>
      </c>
      <c r="B246" s="3" t="s">
        <v>335</v>
      </c>
      <c r="C246" s="3" t="s">
        <v>336</v>
      </c>
      <c r="D246" s="8" t="s">
        <v>1</v>
      </c>
      <c r="E246" s="2" t="s">
        <v>17</v>
      </c>
      <c r="F246" s="2" t="s">
        <v>27</v>
      </c>
      <c r="I246" s="2" t="s">
        <v>57</v>
      </c>
      <c r="M246" s="2" t="s">
        <v>16</v>
      </c>
      <c r="N246" s="2" t="s">
        <v>55</v>
      </c>
      <c r="O246" s="2" t="s">
        <v>0</v>
      </c>
      <c r="P246" s="2" t="s">
        <v>27</v>
      </c>
      <c r="U246" s="2" t="s">
        <v>40</v>
      </c>
      <c r="V246" s="2" t="s">
        <v>2</v>
      </c>
      <c r="W246" s="2" t="s">
        <v>54</v>
      </c>
      <c r="X246" s="9" t="str">
        <f t="shared" si="13"/>
        <v>Within</v>
      </c>
      <c r="Y246" s="1" t="str">
        <f t="shared" si="16"/>
        <v xml:space="preserve">Bonificación de tasa </v>
      </c>
      <c r="Z246" s="1" t="str">
        <f t="shared" si="14"/>
        <v>SI</v>
      </c>
    </row>
    <row r="247" spans="1:26" ht="28.8" x14ac:dyDescent="0.3">
      <c r="A247" s="4">
        <v>2022</v>
      </c>
      <c r="B247" s="3" t="s">
        <v>355</v>
      </c>
      <c r="C247" s="3" t="s">
        <v>484</v>
      </c>
      <c r="D247" s="3" t="s">
        <v>485</v>
      </c>
      <c r="E247" s="2" t="s">
        <v>17</v>
      </c>
      <c r="K247" s="2" t="s">
        <v>43</v>
      </c>
      <c r="M247" s="2" t="s">
        <v>16</v>
      </c>
      <c r="N247" s="2" t="s">
        <v>55</v>
      </c>
      <c r="O247" s="2" t="s">
        <v>49</v>
      </c>
      <c r="P247" s="2" t="s">
        <v>41</v>
      </c>
      <c r="U247" s="2" t="s">
        <v>40</v>
      </c>
      <c r="V247" s="2" t="s">
        <v>45</v>
      </c>
      <c r="X247" s="9" t="str">
        <f t="shared" si="13"/>
        <v>Demanda</v>
      </c>
      <c r="Y247" s="1" t="str">
        <f t="shared" si="16"/>
        <v>Compra pública</v>
      </c>
      <c r="Z247" s="1" t="str">
        <f t="shared" si="14"/>
        <v>SI</v>
      </c>
    </row>
    <row r="248" spans="1:26" ht="28.8" x14ac:dyDescent="0.3">
      <c r="A248" s="4">
        <v>2022</v>
      </c>
      <c r="B248" s="3" t="s">
        <v>486</v>
      </c>
      <c r="C248" s="3" t="s">
        <v>487</v>
      </c>
      <c r="D248" s="3" t="s">
        <v>488</v>
      </c>
      <c r="E248" s="2" t="s">
        <v>13</v>
      </c>
      <c r="F248" s="2" t="s">
        <v>46</v>
      </c>
      <c r="I248" s="2" t="s">
        <v>22</v>
      </c>
      <c r="M248" s="2" t="s">
        <v>16</v>
      </c>
      <c r="N248" s="2" t="s">
        <v>55</v>
      </c>
      <c r="O248" s="2" t="s">
        <v>0</v>
      </c>
      <c r="U248" s="2" t="s">
        <v>40</v>
      </c>
      <c r="V248" s="2" t="s">
        <v>45</v>
      </c>
      <c r="W248" s="2" t="s">
        <v>5</v>
      </c>
      <c r="X248" s="9" t="str">
        <f t="shared" si="13"/>
        <v>Within</v>
      </c>
      <c r="Y248" s="1" t="str">
        <f t="shared" si="16"/>
        <v>Préstamos o garantías</v>
      </c>
      <c r="Z248" s="1" t="str">
        <f t="shared" si="14"/>
        <v>SI</v>
      </c>
    </row>
    <row r="249" spans="1:26" ht="28.8" x14ac:dyDescent="0.3">
      <c r="A249" s="4">
        <v>2022</v>
      </c>
      <c r="B249" s="3" t="s">
        <v>486</v>
      </c>
      <c r="C249" s="3" t="s">
        <v>487</v>
      </c>
      <c r="D249" s="3" t="s">
        <v>489</v>
      </c>
      <c r="E249" s="2" t="s">
        <v>13</v>
      </c>
      <c r="F249" s="2" t="s">
        <v>46</v>
      </c>
      <c r="I249" s="2" t="s">
        <v>57</v>
      </c>
      <c r="M249" s="2" t="s">
        <v>16</v>
      </c>
      <c r="N249" s="2" t="s">
        <v>55</v>
      </c>
      <c r="O249" s="2" t="s">
        <v>0</v>
      </c>
      <c r="U249" s="2" t="s">
        <v>40</v>
      </c>
      <c r="V249" s="2" t="s">
        <v>45</v>
      </c>
      <c r="W249" s="2" t="s">
        <v>5</v>
      </c>
      <c r="X249" s="9" t="str">
        <f t="shared" si="13"/>
        <v>Within</v>
      </c>
      <c r="Y249" s="1" t="str">
        <f t="shared" si="16"/>
        <v xml:space="preserve">Bonificación de tasa </v>
      </c>
      <c r="Z249" s="1" t="str">
        <f t="shared" si="14"/>
        <v>SI</v>
      </c>
    </row>
    <row r="250" spans="1:26" ht="43.2" x14ac:dyDescent="0.3">
      <c r="A250" s="4">
        <v>2022</v>
      </c>
      <c r="B250" s="3" t="s">
        <v>490</v>
      </c>
      <c r="C250" s="3" t="s">
        <v>491</v>
      </c>
      <c r="D250" s="3" t="s">
        <v>82</v>
      </c>
      <c r="E250" s="2" t="s">
        <v>13</v>
      </c>
      <c r="F250" s="2" t="s">
        <v>46</v>
      </c>
      <c r="G250" s="2" t="s">
        <v>19</v>
      </c>
      <c r="H250" s="2" t="s">
        <v>23</v>
      </c>
      <c r="I250" s="2" t="s">
        <v>50</v>
      </c>
      <c r="N250" s="2" t="s">
        <v>19</v>
      </c>
      <c r="O250" s="2" t="s">
        <v>49</v>
      </c>
      <c r="P250" s="2" t="s">
        <v>27</v>
      </c>
      <c r="U250" s="2" t="s">
        <v>45</v>
      </c>
      <c r="X250" s="9" t="str">
        <f t="shared" si="13"/>
        <v>Within</v>
      </c>
      <c r="Y250" s="1" t="str">
        <f t="shared" si="16"/>
        <v>Asistencia técnica</v>
      </c>
      <c r="Z250" s="1" t="str">
        <f t="shared" si="14"/>
        <v>SI</v>
      </c>
    </row>
    <row r="251" spans="1:26" ht="28.8" x14ac:dyDescent="0.3">
      <c r="A251" s="4">
        <v>2022</v>
      </c>
      <c r="B251" s="3" t="s">
        <v>492</v>
      </c>
      <c r="C251" s="3" t="s">
        <v>493</v>
      </c>
      <c r="D251" s="3" t="s">
        <v>147</v>
      </c>
      <c r="E251" s="2" t="s">
        <v>17</v>
      </c>
      <c r="F251" s="2" t="s">
        <v>19</v>
      </c>
      <c r="J251" s="2" t="s">
        <v>38</v>
      </c>
      <c r="M251" s="2" t="s">
        <v>20</v>
      </c>
      <c r="N251" s="2" t="s">
        <v>19</v>
      </c>
      <c r="U251" s="2" t="s">
        <v>40</v>
      </c>
      <c r="V251" s="2" t="s">
        <v>45</v>
      </c>
      <c r="W251" s="2" t="s">
        <v>3</v>
      </c>
      <c r="X251" s="9" t="str">
        <f t="shared" si="13"/>
        <v>Between</v>
      </c>
      <c r="Y251" s="1" t="str">
        <f t="shared" si="16"/>
        <v>Framework</v>
      </c>
      <c r="Z251" s="1" t="str">
        <f t="shared" si="14"/>
        <v>SI</v>
      </c>
    </row>
    <row r="252" spans="1:26" ht="28.8" x14ac:dyDescent="0.3">
      <c r="A252" s="4">
        <v>2022</v>
      </c>
      <c r="B252" s="3" t="s">
        <v>494</v>
      </c>
      <c r="C252" s="3" t="s">
        <v>495</v>
      </c>
      <c r="D252" s="3" t="s">
        <v>8</v>
      </c>
      <c r="E252" s="2" t="s">
        <v>17</v>
      </c>
      <c r="F252" s="2" t="s">
        <v>19</v>
      </c>
      <c r="G252" s="2" t="s">
        <v>27</v>
      </c>
      <c r="J252" s="2" t="s">
        <v>10</v>
      </c>
      <c r="N252" s="2" t="s">
        <v>19</v>
      </c>
      <c r="O252" s="2" t="s">
        <v>27</v>
      </c>
      <c r="P252" s="2" t="s">
        <v>816</v>
      </c>
      <c r="Q252" s="2" t="s">
        <v>56</v>
      </c>
      <c r="U252" s="2" t="s">
        <v>40</v>
      </c>
      <c r="V252" s="2" t="s">
        <v>45</v>
      </c>
      <c r="W252" s="2" t="s">
        <v>48</v>
      </c>
      <c r="X252" s="9" t="str">
        <f t="shared" si="13"/>
        <v>Between</v>
      </c>
      <c r="Y252" s="1" t="str">
        <f t="shared" si="16"/>
        <v>Otros</v>
      </c>
      <c r="Z252" s="1" t="str">
        <f t="shared" si="14"/>
        <v>SI</v>
      </c>
    </row>
    <row r="253" spans="1:26" ht="28.8" x14ac:dyDescent="0.3">
      <c r="A253" s="4">
        <v>2022</v>
      </c>
      <c r="B253" s="3" t="s">
        <v>496</v>
      </c>
      <c r="C253" s="3" t="s">
        <v>497</v>
      </c>
      <c r="D253" s="8" t="s">
        <v>1</v>
      </c>
      <c r="E253" s="2" t="s">
        <v>17</v>
      </c>
      <c r="F253" s="2" t="s">
        <v>19</v>
      </c>
      <c r="I253" s="2" t="s">
        <v>57</v>
      </c>
      <c r="M253" s="2" t="s">
        <v>20</v>
      </c>
      <c r="N253" s="2" t="s">
        <v>19</v>
      </c>
      <c r="O253" s="2" t="s">
        <v>0</v>
      </c>
      <c r="U253" s="2" t="s">
        <v>40</v>
      </c>
      <c r="V253" s="2" t="s">
        <v>45</v>
      </c>
      <c r="X253" s="9" t="str">
        <f t="shared" si="13"/>
        <v>Within</v>
      </c>
      <c r="Y253" s="1" t="str">
        <f t="shared" si="16"/>
        <v xml:space="preserve">Bonificación de tasa </v>
      </c>
      <c r="Z253" s="1" t="str">
        <f t="shared" si="14"/>
        <v>SI</v>
      </c>
    </row>
    <row r="254" spans="1:26" ht="28.8" x14ac:dyDescent="0.3">
      <c r="A254" s="4">
        <v>2022</v>
      </c>
      <c r="B254" s="3" t="s">
        <v>498</v>
      </c>
      <c r="C254" s="3" t="s">
        <v>499</v>
      </c>
      <c r="D254" s="3" t="s">
        <v>53</v>
      </c>
      <c r="E254" s="2" t="s">
        <v>17</v>
      </c>
      <c r="F254" s="2" t="s">
        <v>19</v>
      </c>
      <c r="G254" s="2" t="s">
        <v>27</v>
      </c>
      <c r="I254" s="2" t="s">
        <v>53</v>
      </c>
      <c r="N254" s="2" t="s">
        <v>19</v>
      </c>
      <c r="O254" s="2" t="s">
        <v>27</v>
      </c>
      <c r="U254" s="2" t="s">
        <v>40</v>
      </c>
      <c r="V254" s="2" t="s">
        <v>45</v>
      </c>
      <c r="W254" s="2" t="s">
        <v>58</v>
      </c>
      <c r="X254" s="9" t="str">
        <f t="shared" si="13"/>
        <v>Within</v>
      </c>
      <c r="Y254" s="1" t="str">
        <f t="shared" si="16"/>
        <v>Capacitación</v>
      </c>
      <c r="Z254" s="1" t="str">
        <f t="shared" si="14"/>
        <v>SI</v>
      </c>
    </row>
    <row r="255" spans="1:26" ht="28.8" x14ac:dyDescent="0.3">
      <c r="A255" s="4">
        <v>2022</v>
      </c>
      <c r="B255" s="3" t="s">
        <v>330</v>
      </c>
      <c r="C255" s="3" t="s">
        <v>500</v>
      </c>
      <c r="D255" s="8" t="s">
        <v>1</v>
      </c>
      <c r="E255" s="2" t="s">
        <v>17</v>
      </c>
      <c r="F255" s="2" t="s">
        <v>19</v>
      </c>
      <c r="G255" s="2" t="s">
        <v>27</v>
      </c>
      <c r="I255" s="2" t="s">
        <v>57</v>
      </c>
      <c r="M255" s="2" t="s">
        <v>20</v>
      </c>
      <c r="N255" s="2" t="s">
        <v>27</v>
      </c>
      <c r="O255" s="2" t="s">
        <v>60</v>
      </c>
      <c r="P255" s="2" t="s">
        <v>19</v>
      </c>
      <c r="Q255" s="2" t="s">
        <v>56</v>
      </c>
      <c r="R255" s="2" t="s">
        <v>816</v>
      </c>
      <c r="S255" s="2" t="s">
        <v>49</v>
      </c>
      <c r="T255" s="2" t="s">
        <v>55</v>
      </c>
      <c r="U255" s="2" t="s">
        <v>40</v>
      </c>
      <c r="V255" s="2" t="s">
        <v>45</v>
      </c>
      <c r="W255" s="2" t="s">
        <v>48</v>
      </c>
      <c r="X255" s="9" t="str">
        <f t="shared" si="13"/>
        <v>Within</v>
      </c>
      <c r="Y255" s="1" t="str">
        <f t="shared" si="16"/>
        <v xml:space="preserve">Bonificación de tasa </v>
      </c>
      <c r="Z255" s="1" t="str">
        <f t="shared" si="14"/>
        <v>SI</v>
      </c>
    </row>
    <row r="256" spans="1:26" ht="28.8" x14ac:dyDescent="0.3">
      <c r="A256" s="4">
        <v>2022</v>
      </c>
      <c r="B256" s="3" t="s">
        <v>330</v>
      </c>
      <c r="C256" s="3" t="s">
        <v>500</v>
      </c>
      <c r="D256" s="3" t="s">
        <v>4</v>
      </c>
      <c r="E256" s="2" t="s">
        <v>17</v>
      </c>
      <c r="F256" s="2" t="s">
        <v>19</v>
      </c>
      <c r="G256" s="2" t="s">
        <v>27</v>
      </c>
      <c r="I256" s="2" t="s">
        <v>21</v>
      </c>
      <c r="M256" s="2" t="s">
        <v>20</v>
      </c>
      <c r="N256" s="2" t="s">
        <v>27</v>
      </c>
      <c r="O256" s="2" t="s">
        <v>60</v>
      </c>
      <c r="P256" s="2" t="s">
        <v>19</v>
      </c>
      <c r="Q256" s="2" t="s">
        <v>56</v>
      </c>
      <c r="R256" s="2" t="s">
        <v>816</v>
      </c>
      <c r="S256" s="2" t="s">
        <v>49</v>
      </c>
      <c r="T256" s="2" t="s">
        <v>55</v>
      </c>
      <c r="U256" s="2" t="s">
        <v>40</v>
      </c>
      <c r="V256" s="2" t="s">
        <v>45</v>
      </c>
      <c r="W256" s="2" t="s">
        <v>48</v>
      </c>
      <c r="X256" s="9" t="str">
        <f t="shared" si="13"/>
        <v>Within</v>
      </c>
      <c r="Y256" s="1" t="str">
        <f t="shared" si="16"/>
        <v>Subsidios Otros</v>
      </c>
      <c r="Z256" s="1" t="str">
        <f t="shared" si="14"/>
        <v>SI</v>
      </c>
    </row>
    <row r="257" spans="1:26" ht="72" x14ac:dyDescent="0.3">
      <c r="A257" s="4">
        <v>2022</v>
      </c>
      <c r="B257" s="3" t="s">
        <v>501</v>
      </c>
      <c r="C257" s="3" t="s">
        <v>502</v>
      </c>
      <c r="D257" s="3" t="s">
        <v>4</v>
      </c>
      <c r="E257" s="2" t="s">
        <v>13</v>
      </c>
      <c r="F257" s="2" t="s">
        <v>46</v>
      </c>
      <c r="G257" s="2" t="s">
        <v>27</v>
      </c>
      <c r="I257" s="2" t="s">
        <v>21</v>
      </c>
      <c r="M257" s="2" t="s">
        <v>16</v>
      </c>
      <c r="N257" s="2" t="s">
        <v>60</v>
      </c>
      <c r="O257" s="2" t="s">
        <v>27</v>
      </c>
      <c r="P257" s="2" t="s">
        <v>56</v>
      </c>
      <c r="U257" s="2" t="s">
        <v>40</v>
      </c>
      <c r="V257" s="2" t="s">
        <v>45</v>
      </c>
      <c r="X257" s="9" t="str">
        <f t="shared" si="13"/>
        <v>Within</v>
      </c>
      <c r="Y257" s="1" t="str">
        <f t="shared" si="16"/>
        <v>Subsidios Otros</v>
      </c>
      <c r="Z257" s="1" t="str">
        <f t="shared" si="14"/>
        <v>SI</v>
      </c>
    </row>
    <row r="258" spans="1:26" ht="43.2" x14ac:dyDescent="0.3">
      <c r="A258" s="4">
        <v>2022</v>
      </c>
      <c r="B258" s="3" t="s">
        <v>327</v>
      </c>
      <c r="C258" s="3" t="s">
        <v>328</v>
      </c>
      <c r="D258" s="3" t="s">
        <v>329</v>
      </c>
      <c r="E258" s="2" t="s">
        <v>17</v>
      </c>
      <c r="L258" s="2" t="s">
        <v>44</v>
      </c>
      <c r="M258" s="2" t="s">
        <v>16</v>
      </c>
      <c r="N258" s="2" t="s">
        <v>816</v>
      </c>
      <c r="O258" s="2" t="s">
        <v>60</v>
      </c>
      <c r="U258" s="2" t="s">
        <v>40</v>
      </c>
      <c r="V258" s="2" t="s">
        <v>45</v>
      </c>
      <c r="X258" s="9" t="str">
        <f t="shared" ref="X258:X321" si="17">+IF(I258&lt;&gt;"","Within",IF(J258&lt;&gt;"","Between",IF(K258&lt;&gt;"","Demanda","Gobernanza")))</f>
        <v>Gobernanza</v>
      </c>
      <c r="Y258" s="1" t="str">
        <f t="shared" si="16"/>
        <v>Vinculación público-privada</v>
      </c>
      <c r="Z258" s="1" t="str">
        <f t="shared" ref="Z258:Z321" si="18">+LEFT(B258,2)</f>
        <v>SI</v>
      </c>
    </row>
    <row r="259" spans="1:26" ht="28.8" x14ac:dyDescent="0.3">
      <c r="A259" s="4">
        <v>2022</v>
      </c>
      <c r="B259" s="3" t="s">
        <v>503</v>
      </c>
      <c r="C259" s="3" t="s">
        <v>504</v>
      </c>
      <c r="D259" s="8" t="s">
        <v>1</v>
      </c>
      <c r="E259" s="2" t="s">
        <v>13</v>
      </c>
      <c r="F259" s="2" t="s">
        <v>46</v>
      </c>
      <c r="K259" s="2" t="s">
        <v>10</v>
      </c>
      <c r="M259" s="2" t="s">
        <v>16</v>
      </c>
      <c r="N259" s="2" t="s">
        <v>55</v>
      </c>
      <c r="O259" s="2" t="s">
        <v>0</v>
      </c>
      <c r="P259" s="2" t="s">
        <v>37</v>
      </c>
      <c r="U259" s="2" t="s">
        <v>40</v>
      </c>
      <c r="V259" s="2" t="s">
        <v>58</v>
      </c>
      <c r="X259" s="9" t="str">
        <f t="shared" si="17"/>
        <v>Demanda</v>
      </c>
      <c r="Y259" s="1" t="str">
        <f t="shared" si="16"/>
        <v>Otros</v>
      </c>
      <c r="Z259" s="1" t="str">
        <f t="shared" si="18"/>
        <v>SE</v>
      </c>
    </row>
    <row r="260" spans="1:26" ht="28.8" x14ac:dyDescent="0.3">
      <c r="A260" s="4">
        <v>2022</v>
      </c>
      <c r="B260" s="3" t="s">
        <v>505</v>
      </c>
      <c r="C260" s="3" t="s">
        <v>506</v>
      </c>
      <c r="D260" s="8" t="s">
        <v>1</v>
      </c>
      <c r="E260" s="2" t="s">
        <v>13</v>
      </c>
      <c r="F260" s="2" t="s">
        <v>46</v>
      </c>
      <c r="K260" s="2" t="s">
        <v>10</v>
      </c>
      <c r="M260" s="2" t="s">
        <v>16</v>
      </c>
      <c r="N260" s="2" t="s">
        <v>55</v>
      </c>
      <c r="O260" s="2" t="s">
        <v>0</v>
      </c>
      <c r="U260" s="2" t="s">
        <v>40</v>
      </c>
      <c r="V260" s="2" t="s">
        <v>58</v>
      </c>
      <c r="X260" s="9" t="str">
        <f t="shared" si="17"/>
        <v>Demanda</v>
      </c>
      <c r="Y260" s="1" t="str">
        <f t="shared" si="16"/>
        <v>Otros</v>
      </c>
      <c r="Z260" s="1" t="str">
        <f t="shared" si="18"/>
        <v>SE</v>
      </c>
    </row>
    <row r="261" spans="1:26" ht="28.8" x14ac:dyDescent="0.3">
      <c r="A261" s="4">
        <v>2022</v>
      </c>
      <c r="B261" s="3" t="s">
        <v>507</v>
      </c>
      <c r="C261" s="3" t="s">
        <v>508</v>
      </c>
      <c r="D261" s="3" t="s">
        <v>4</v>
      </c>
      <c r="E261" s="2" t="s">
        <v>17</v>
      </c>
      <c r="F261" s="2" t="s">
        <v>27</v>
      </c>
      <c r="G261" s="2" t="s">
        <v>19</v>
      </c>
      <c r="I261" s="2" t="s">
        <v>21</v>
      </c>
      <c r="M261" s="2" t="s">
        <v>20</v>
      </c>
      <c r="N261" s="2" t="s">
        <v>27</v>
      </c>
      <c r="O261" s="2" t="s">
        <v>19</v>
      </c>
      <c r="P261" s="2" t="s">
        <v>816</v>
      </c>
      <c r="U261" s="2" t="s">
        <v>40</v>
      </c>
      <c r="V261" s="2" t="s">
        <v>45</v>
      </c>
      <c r="W261" s="2" t="s">
        <v>54</v>
      </c>
      <c r="X261" s="9" t="str">
        <f t="shared" si="17"/>
        <v>Within</v>
      </c>
      <c r="Y261" s="1" t="str">
        <f t="shared" ref="Y261:Y293" si="19">+CONCATENATE(I261,J261,K261,L261)</f>
        <v>Subsidios Otros</v>
      </c>
      <c r="Z261" s="1" t="str">
        <f t="shared" si="18"/>
        <v>SI</v>
      </c>
    </row>
    <row r="262" spans="1:26" ht="28.8" x14ac:dyDescent="0.3">
      <c r="A262" s="4">
        <v>2022</v>
      </c>
      <c r="B262" s="3" t="s">
        <v>507</v>
      </c>
      <c r="C262" s="3" t="s">
        <v>508</v>
      </c>
      <c r="D262" s="3" t="s">
        <v>53</v>
      </c>
      <c r="E262" s="2" t="s">
        <v>17</v>
      </c>
      <c r="F262" s="2" t="s">
        <v>27</v>
      </c>
      <c r="G262" s="2" t="s">
        <v>19</v>
      </c>
      <c r="I262" s="2" t="s">
        <v>53</v>
      </c>
      <c r="M262" s="2" t="s">
        <v>20</v>
      </c>
      <c r="N262" s="2" t="s">
        <v>27</v>
      </c>
      <c r="O262" s="2" t="s">
        <v>19</v>
      </c>
      <c r="P262" s="2" t="s">
        <v>816</v>
      </c>
      <c r="U262" s="2" t="s">
        <v>40</v>
      </c>
      <c r="V262" s="2" t="s">
        <v>45</v>
      </c>
      <c r="W262" s="2" t="s">
        <v>54</v>
      </c>
      <c r="X262" s="9" t="str">
        <f t="shared" si="17"/>
        <v>Within</v>
      </c>
      <c r="Y262" s="1" t="str">
        <f t="shared" si="19"/>
        <v>Capacitación</v>
      </c>
      <c r="Z262" s="1" t="str">
        <f t="shared" si="18"/>
        <v>SI</v>
      </c>
    </row>
    <row r="263" spans="1:26" ht="28.8" x14ac:dyDescent="0.3">
      <c r="A263" s="4">
        <v>2022</v>
      </c>
      <c r="B263" s="3" t="s">
        <v>507</v>
      </c>
      <c r="C263" s="3" t="s">
        <v>508</v>
      </c>
      <c r="D263" s="3" t="s">
        <v>214</v>
      </c>
      <c r="E263" s="2" t="s">
        <v>17</v>
      </c>
      <c r="F263" s="2" t="s">
        <v>27</v>
      </c>
      <c r="G263" s="2" t="s">
        <v>19</v>
      </c>
      <c r="I263" s="2" t="s">
        <v>22</v>
      </c>
      <c r="M263" s="2" t="s">
        <v>20</v>
      </c>
      <c r="N263" s="2" t="s">
        <v>27</v>
      </c>
      <c r="O263" s="2" t="s">
        <v>19</v>
      </c>
      <c r="P263" s="2" t="s">
        <v>816</v>
      </c>
      <c r="U263" s="2" t="s">
        <v>40</v>
      </c>
      <c r="V263" s="2" t="s">
        <v>45</v>
      </c>
      <c r="W263" s="2" t="s">
        <v>54</v>
      </c>
      <c r="X263" s="9" t="str">
        <f t="shared" si="17"/>
        <v>Within</v>
      </c>
      <c r="Y263" s="1" t="str">
        <f t="shared" si="19"/>
        <v>Préstamos o garantías</v>
      </c>
      <c r="Z263" s="1" t="str">
        <f t="shared" si="18"/>
        <v>SI</v>
      </c>
    </row>
    <row r="264" spans="1:26" ht="43.2" x14ac:dyDescent="0.3">
      <c r="A264" s="4">
        <v>2022</v>
      </c>
      <c r="B264" s="3" t="s">
        <v>775</v>
      </c>
      <c r="C264" s="3" t="s">
        <v>509</v>
      </c>
      <c r="D264" s="3" t="s">
        <v>510</v>
      </c>
      <c r="E264" s="2" t="s">
        <v>17</v>
      </c>
      <c r="I264" s="2" t="s">
        <v>14</v>
      </c>
      <c r="M264" s="2" t="s">
        <v>16</v>
      </c>
      <c r="N264" s="2" t="s">
        <v>41</v>
      </c>
      <c r="O264" s="2" t="s">
        <v>25</v>
      </c>
      <c r="U264" s="2" t="s">
        <v>45</v>
      </c>
      <c r="X264" s="9" t="str">
        <f t="shared" si="17"/>
        <v>Within</v>
      </c>
      <c r="Y264" s="1" t="str">
        <f t="shared" si="19"/>
        <v>Incentivo fiscal</v>
      </c>
      <c r="Z264" s="1" t="str">
        <f t="shared" si="18"/>
        <v>SI</v>
      </c>
    </row>
    <row r="265" spans="1:26" ht="43.2" x14ac:dyDescent="0.3">
      <c r="A265" s="4">
        <v>2022</v>
      </c>
      <c r="B265" s="3" t="s">
        <v>775</v>
      </c>
      <c r="C265" s="3" t="s">
        <v>511</v>
      </c>
      <c r="D265" s="3" t="s">
        <v>510</v>
      </c>
      <c r="E265" s="2" t="s">
        <v>17</v>
      </c>
      <c r="F265" s="2" t="s">
        <v>25</v>
      </c>
      <c r="I265" s="2" t="s">
        <v>14</v>
      </c>
      <c r="M265" s="2" t="s">
        <v>16</v>
      </c>
      <c r="N265" s="2" t="s">
        <v>41</v>
      </c>
      <c r="O265" s="2" t="s">
        <v>25</v>
      </c>
      <c r="U265" s="2" t="s">
        <v>40</v>
      </c>
      <c r="X265" s="9" t="str">
        <f t="shared" si="17"/>
        <v>Within</v>
      </c>
      <c r="Y265" s="1" t="str">
        <f t="shared" si="19"/>
        <v>Incentivo fiscal</v>
      </c>
      <c r="Z265" s="1" t="str">
        <f t="shared" si="18"/>
        <v>SI</v>
      </c>
    </row>
    <row r="266" spans="1:26" ht="57.6" x14ac:dyDescent="0.3">
      <c r="A266" s="4">
        <v>2022</v>
      </c>
      <c r="B266" s="3" t="s">
        <v>344</v>
      </c>
      <c r="C266" s="3" t="s">
        <v>512</v>
      </c>
      <c r="D266" s="3" t="s">
        <v>6</v>
      </c>
      <c r="E266" s="2" t="s">
        <v>13</v>
      </c>
      <c r="F266" s="2" t="s">
        <v>46</v>
      </c>
      <c r="G266" s="2" t="s">
        <v>19</v>
      </c>
      <c r="I266" s="2" t="s">
        <v>14</v>
      </c>
      <c r="M266" s="2" t="s">
        <v>47</v>
      </c>
      <c r="N266" s="2" t="s">
        <v>19</v>
      </c>
      <c r="O266" s="2" t="s">
        <v>49</v>
      </c>
      <c r="U266" s="2" t="s">
        <v>45</v>
      </c>
      <c r="X266" s="9" t="str">
        <f t="shared" si="17"/>
        <v>Within</v>
      </c>
      <c r="Y266" s="1" t="str">
        <f t="shared" si="19"/>
        <v>Incentivo fiscal</v>
      </c>
      <c r="Z266" s="1" t="str">
        <f t="shared" si="18"/>
        <v>SI</v>
      </c>
    </row>
    <row r="267" spans="1:26" ht="57.6" x14ac:dyDescent="0.3">
      <c r="A267" s="4">
        <v>2022</v>
      </c>
      <c r="B267" s="3" t="s">
        <v>346</v>
      </c>
      <c r="C267" s="3" t="s">
        <v>347</v>
      </c>
      <c r="D267" s="3" t="s">
        <v>6</v>
      </c>
      <c r="E267" s="2" t="s">
        <v>13</v>
      </c>
      <c r="F267" s="2" t="s">
        <v>46</v>
      </c>
      <c r="G267" s="2" t="s">
        <v>23</v>
      </c>
      <c r="H267" s="2" t="s">
        <v>19</v>
      </c>
      <c r="I267" s="2" t="s">
        <v>14</v>
      </c>
      <c r="M267" s="2" t="s">
        <v>47</v>
      </c>
      <c r="N267" s="2" t="s">
        <v>19</v>
      </c>
      <c r="O267" s="2" t="s">
        <v>49</v>
      </c>
      <c r="U267" s="2" t="s">
        <v>45</v>
      </c>
      <c r="X267" s="9" t="str">
        <f t="shared" si="17"/>
        <v>Within</v>
      </c>
      <c r="Y267" s="1" t="str">
        <f t="shared" si="19"/>
        <v>Incentivo fiscal</v>
      </c>
      <c r="Z267" s="1" t="str">
        <f t="shared" si="18"/>
        <v>SI</v>
      </c>
    </row>
    <row r="268" spans="1:26" ht="28.8" x14ac:dyDescent="0.3">
      <c r="A268" s="4">
        <v>2022</v>
      </c>
      <c r="B268" s="3" t="s">
        <v>349</v>
      </c>
      <c r="C268" s="3" t="s">
        <v>350</v>
      </c>
      <c r="D268" s="3" t="s">
        <v>6</v>
      </c>
      <c r="E268" s="2" t="s">
        <v>13</v>
      </c>
      <c r="F268" s="2" t="s">
        <v>46</v>
      </c>
      <c r="I268" s="2" t="s">
        <v>722</v>
      </c>
      <c r="M268" s="2" t="s">
        <v>16</v>
      </c>
      <c r="N268" s="2" t="s">
        <v>41</v>
      </c>
      <c r="U268" s="2" t="s">
        <v>45</v>
      </c>
      <c r="X268" s="9" t="str">
        <f t="shared" si="17"/>
        <v>Within</v>
      </c>
      <c r="Y268" s="1" t="str">
        <f t="shared" si="19"/>
        <v>Acceso a insumos</v>
      </c>
      <c r="Z268" s="1" t="str">
        <f t="shared" si="18"/>
        <v>SI</v>
      </c>
    </row>
    <row r="269" spans="1:26" ht="28.8" x14ac:dyDescent="0.3">
      <c r="A269" s="4">
        <v>2022</v>
      </c>
      <c r="B269" s="3" t="s">
        <v>358</v>
      </c>
      <c r="C269" s="3" t="s">
        <v>359</v>
      </c>
      <c r="D269" s="3" t="s">
        <v>6</v>
      </c>
      <c r="E269" s="2" t="s">
        <v>13</v>
      </c>
      <c r="F269" s="2" t="s">
        <v>46</v>
      </c>
      <c r="I269" s="2" t="s">
        <v>14</v>
      </c>
      <c r="M269" s="2" t="s">
        <v>16</v>
      </c>
      <c r="N269" s="2" t="s">
        <v>55</v>
      </c>
      <c r="U269" s="2" t="s">
        <v>45</v>
      </c>
      <c r="X269" s="9" t="str">
        <f t="shared" si="17"/>
        <v>Within</v>
      </c>
      <c r="Y269" s="1" t="str">
        <f t="shared" si="19"/>
        <v>Incentivo fiscal</v>
      </c>
      <c r="Z269" s="1" t="str">
        <f t="shared" si="18"/>
        <v>SI</v>
      </c>
    </row>
    <row r="270" spans="1:26" ht="43.2" x14ac:dyDescent="0.3">
      <c r="A270" s="4">
        <v>2022</v>
      </c>
      <c r="B270" s="3" t="s">
        <v>369</v>
      </c>
      <c r="C270" s="3" t="s">
        <v>513</v>
      </c>
      <c r="D270" s="3" t="s">
        <v>514</v>
      </c>
      <c r="E270" s="2" t="s">
        <v>13</v>
      </c>
      <c r="F270" s="2" t="s">
        <v>46</v>
      </c>
      <c r="K270" s="2" t="s">
        <v>7</v>
      </c>
      <c r="M270" s="2" t="s">
        <v>16</v>
      </c>
      <c r="N270" s="2" t="s">
        <v>816</v>
      </c>
      <c r="U270" s="2" t="s">
        <v>40</v>
      </c>
      <c r="V270" s="2" t="s">
        <v>45</v>
      </c>
      <c r="X270" s="9" t="str">
        <f t="shared" si="17"/>
        <v>Demanda</v>
      </c>
      <c r="Y270" s="1" t="str">
        <f t="shared" si="19"/>
        <v>Regulación</v>
      </c>
      <c r="Z270" s="1" t="str">
        <f t="shared" si="18"/>
        <v>SI</v>
      </c>
    </row>
    <row r="271" spans="1:26" ht="28.8" x14ac:dyDescent="0.3">
      <c r="A271" s="4">
        <v>2022</v>
      </c>
      <c r="B271" s="3" t="s">
        <v>374</v>
      </c>
      <c r="C271" s="3" t="s">
        <v>375</v>
      </c>
      <c r="D271" s="3" t="s">
        <v>514</v>
      </c>
      <c r="E271" s="2" t="s">
        <v>13</v>
      </c>
      <c r="F271" s="2" t="s">
        <v>46</v>
      </c>
      <c r="K271" s="2" t="s">
        <v>7</v>
      </c>
      <c r="M271" s="2" t="s">
        <v>16</v>
      </c>
      <c r="N271" s="2" t="s">
        <v>816</v>
      </c>
      <c r="U271" s="2" t="s">
        <v>40</v>
      </c>
      <c r="V271" s="2" t="s">
        <v>45</v>
      </c>
      <c r="X271" s="9" t="str">
        <f t="shared" si="17"/>
        <v>Demanda</v>
      </c>
      <c r="Y271" s="1" t="str">
        <f t="shared" si="19"/>
        <v>Regulación</v>
      </c>
      <c r="Z271" s="1" t="str">
        <f t="shared" si="18"/>
        <v>SI</v>
      </c>
    </row>
    <row r="272" spans="1:26" ht="43.2" x14ac:dyDescent="0.3">
      <c r="A272" s="4">
        <v>2022</v>
      </c>
      <c r="B272" s="3" t="s">
        <v>379</v>
      </c>
      <c r="C272" s="3" t="s">
        <v>380</v>
      </c>
      <c r="D272" s="3" t="s">
        <v>6</v>
      </c>
      <c r="E272" s="2" t="s">
        <v>13</v>
      </c>
      <c r="F272" s="2" t="s">
        <v>46</v>
      </c>
      <c r="I272" s="2" t="s">
        <v>14</v>
      </c>
      <c r="M272" s="2" t="s">
        <v>16</v>
      </c>
      <c r="N272" s="2" t="s">
        <v>55</v>
      </c>
      <c r="U272" s="2" t="s">
        <v>40</v>
      </c>
      <c r="V272" s="2" t="s">
        <v>45</v>
      </c>
      <c r="X272" s="9" t="str">
        <f t="shared" si="17"/>
        <v>Within</v>
      </c>
      <c r="Y272" s="1" t="str">
        <f t="shared" si="19"/>
        <v>Incentivo fiscal</v>
      </c>
      <c r="Z272" s="1" t="str">
        <f t="shared" si="18"/>
        <v>SI</v>
      </c>
    </row>
    <row r="273" spans="1:26" ht="43.2" x14ac:dyDescent="0.3">
      <c r="A273" s="4">
        <v>2022</v>
      </c>
      <c r="B273" s="3" t="s">
        <v>332</v>
      </c>
      <c r="C273" s="3" t="s">
        <v>333</v>
      </c>
      <c r="D273" s="3" t="s">
        <v>6</v>
      </c>
      <c r="E273" s="2" t="s">
        <v>13</v>
      </c>
      <c r="F273" s="2" t="s">
        <v>46</v>
      </c>
      <c r="I273" s="2" t="s">
        <v>14</v>
      </c>
      <c r="M273" s="2" t="s">
        <v>16</v>
      </c>
      <c r="N273" s="2" t="s">
        <v>55</v>
      </c>
      <c r="U273" s="2" t="s">
        <v>40</v>
      </c>
      <c r="V273" s="2" t="s">
        <v>45</v>
      </c>
      <c r="X273" s="9" t="str">
        <f t="shared" si="17"/>
        <v>Within</v>
      </c>
      <c r="Y273" s="1" t="str">
        <f t="shared" si="19"/>
        <v>Incentivo fiscal</v>
      </c>
      <c r="Z273" s="1" t="str">
        <f t="shared" si="18"/>
        <v>SI</v>
      </c>
    </row>
    <row r="274" spans="1:26" ht="28.8" x14ac:dyDescent="0.3">
      <c r="A274" s="4">
        <v>2022</v>
      </c>
      <c r="B274" s="3" t="s">
        <v>352</v>
      </c>
      <c r="C274" s="3" t="s">
        <v>515</v>
      </c>
      <c r="D274" s="3" t="s">
        <v>6</v>
      </c>
      <c r="E274" s="2" t="s">
        <v>13</v>
      </c>
      <c r="F274" s="2" t="s">
        <v>46</v>
      </c>
      <c r="G274" s="2" t="s">
        <v>26</v>
      </c>
      <c r="I274" s="2" t="s">
        <v>14</v>
      </c>
      <c r="M274" s="2" t="s">
        <v>16</v>
      </c>
      <c r="N274" s="2" t="s">
        <v>55</v>
      </c>
      <c r="O274" s="2" t="s">
        <v>52</v>
      </c>
      <c r="U274" s="2" t="s">
        <v>40</v>
      </c>
      <c r="V274" s="2" t="s">
        <v>45</v>
      </c>
      <c r="W274" s="2" t="s">
        <v>3</v>
      </c>
      <c r="X274" s="9" t="str">
        <f t="shared" si="17"/>
        <v>Within</v>
      </c>
      <c r="Y274" s="1" t="str">
        <f t="shared" si="19"/>
        <v>Incentivo fiscal</v>
      </c>
      <c r="Z274" s="1" t="str">
        <f t="shared" si="18"/>
        <v>SI</v>
      </c>
    </row>
    <row r="275" spans="1:26" ht="28.8" x14ac:dyDescent="0.3">
      <c r="A275" s="4">
        <v>2022</v>
      </c>
      <c r="B275" s="3" t="s">
        <v>367</v>
      </c>
      <c r="C275" s="3" t="s">
        <v>368</v>
      </c>
      <c r="D275" s="3" t="s">
        <v>6</v>
      </c>
      <c r="E275" s="2" t="s">
        <v>13</v>
      </c>
      <c r="F275" s="2" t="s">
        <v>46</v>
      </c>
      <c r="I275" s="2" t="s">
        <v>14</v>
      </c>
      <c r="M275" s="2" t="s">
        <v>16</v>
      </c>
      <c r="N275" s="2" t="s">
        <v>55</v>
      </c>
      <c r="U275" s="2" t="s">
        <v>40</v>
      </c>
      <c r="V275" s="2" t="s">
        <v>45</v>
      </c>
      <c r="X275" s="9" t="str">
        <f t="shared" si="17"/>
        <v>Within</v>
      </c>
      <c r="Y275" s="1" t="str">
        <f t="shared" si="19"/>
        <v>Incentivo fiscal</v>
      </c>
      <c r="Z275" s="1" t="str">
        <f t="shared" si="18"/>
        <v>SI</v>
      </c>
    </row>
    <row r="276" spans="1:26" ht="57.6" x14ac:dyDescent="0.3">
      <c r="A276" s="4">
        <v>2022</v>
      </c>
      <c r="B276" s="3" t="s">
        <v>362</v>
      </c>
      <c r="C276" s="3" t="s">
        <v>363</v>
      </c>
      <c r="D276" s="3" t="s">
        <v>516</v>
      </c>
      <c r="E276" s="2" t="s">
        <v>13</v>
      </c>
      <c r="F276" s="2" t="s">
        <v>46</v>
      </c>
      <c r="I276" s="2" t="s">
        <v>14</v>
      </c>
      <c r="M276" s="2" t="s">
        <v>16</v>
      </c>
      <c r="N276" s="2" t="s">
        <v>55</v>
      </c>
      <c r="U276" s="2" t="s">
        <v>40</v>
      </c>
      <c r="V276" s="2" t="s">
        <v>45</v>
      </c>
      <c r="X276" s="9" t="str">
        <f t="shared" si="17"/>
        <v>Within</v>
      </c>
      <c r="Y276" s="1" t="str">
        <f t="shared" si="19"/>
        <v>Incentivo fiscal</v>
      </c>
      <c r="Z276" s="1" t="str">
        <f t="shared" si="18"/>
        <v>SI</v>
      </c>
    </row>
    <row r="277" spans="1:26" ht="28.8" x14ac:dyDescent="0.3">
      <c r="A277" s="4">
        <v>2022</v>
      </c>
      <c r="B277" s="3" t="s">
        <v>372</v>
      </c>
      <c r="C277" s="3" t="s">
        <v>373</v>
      </c>
      <c r="D277" s="3" t="s">
        <v>6</v>
      </c>
      <c r="E277" s="2" t="s">
        <v>17</v>
      </c>
      <c r="I277" s="2" t="s">
        <v>14</v>
      </c>
      <c r="M277" s="2" t="s">
        <v>16</v>
      </c>
      <c r="N277" s="2" t="s">
        <v>49</v>
      </c>
      <c r="U277" s="2" t="s">
        <v>40</v>
      </c>
      <c r="V277" s="2" t="s">
        <v>45</v>
      </c>
      <c r="X277" s="9" t="str">
        <f t="shared" si="17"/>
        <v>Within</v>
      </c>
      <c r="Y277" s="1" t="str">
        <f t="shared" si="19"/>
        <v>Incentivo fiscal</v>
      </c>
      <c r="Z277" s="1" t="str">
        <f t="shared" si="18"/>
        <v>SI</v>
      </c>
    </row>
    <row r="278" spans="1:26" ht="43.2" x14ac:dyDescent="0.3">
      <c r="A278" s="4">
        <v>2022</v>
      </c>
      <c r="B278" s="3" t="s">
        <v>381</v>
      </c>
      <c r="C278" s="3" t="s">
        <v>382</v>
      </c>
      <c r="D278" s="3" t="s">
        <v>6</v>
      </c>
      <c r="E278" s="2" t="s">
        <v>17</v>
      </c>
      <c r="I278" s="2" t="s">
        <v>14</v>
      </c>
      <c r="M278" s="2" t="s">
        <v>16</v>
      </c>
      <c r="N278" s="2" t="s">
        <v>49</v>
      </c>
      <c r="U278" s="2" t="s">
        <v>40</v>
      </c>
      <c r="V278" s="2" t="s">
        <v>45</v>
      </c>
      <c r="X278" s="9" t="str">
        <f t="shared" si="17"/>
        <v>Within</v>
      </c>
      <c r="Y278" s="1" t="str">
        <f t="shared" si="19"/>
        <v>Incentivo fiscal</v>
      </c>
      <c r="Z278" s="1" t="str">
        <f t="shared" si="18"/>
        <v>SI</v>
      </c>
    </row>
    <row r="279" spans="1:26" ht="43.2" x14ac:dyDescent="0.3">
      <c r="A279" s="4">
        <v>2022</v>
      </c>
      <c r="B279" s="3" t="s">
        <v>517</v>
      </c>
      <c r="C279" s="3" t="s">
        <v>365</v>
      </c>
      <c r="D279" s="3" t="s">
        <v>6</v>
      </c>
      <c r="E279" s="2" t="s">
        <v>13</v>
      </c>
      <c r="I279" s="2" t="s">
        <v>14</v>
      </c>
      <c r="M279" s="2" t="s">
        <v>16</v>
      </c>
      <c r="N279" s="2" t="s">
        <v>60</v>
      </c>
      <c r="O279" s="2" t="s">
        <v>49</v>
      </c>
      <c r="U279" s="2" t="s">
        <v>45</v>
      </c>
      <c r="X279" s="9" t="str">
        <f t="shared" si="17"/>
        <v>Within</v>
      </c>
      <c r="Y279" s="1" t="str">
        <f t="shared" si="19"/>
        <v>Incentivo fiscal</v>
      </c>
      <c r="Z279" s="1" t="str">
        <f t="shared" si="18"/>
        <v>SI</v>
      </c>
    </row>
    <row r="280" spans="1:26" ht="28.8" x14ac:dyDescent="0.3">
      <c r="A280" s="4">
        <v>2022</v>
      </c>
      <c r="B280" s="3" t="s">
        <v>383</v>
      </c>
      <c r="C280" s="3" t="s">
        <v>384</v>
      </c>
      <c r="D280" s="3" t="s">
        <v>514</v>
      </c>
      <c r="E280" s="2" t="s">
        <v>13</v>
      </c>
      <c r="F280" s="2" t="s">
        <v>46</v>
      </c>
      <c r="I280" s="2" t="s">
        <v>722</v>
      </c>
      <c r="M280" s="2" t="s">
        <v>16</v>
      </c>
      <c r="N280" s="2" t="s">
        <v>55</v>
      </c>
      <c r="U280" s="2" t="s">
        <v>45</v>
      </c>
      <c r="V280" s="2" t="s">
        <v>40</v>
      </c>
      <c r="X280" s="9" t="str">
        <f t="shared" si="17"/>
        <v>Within</v>
      </c>
      <c r="Y280" s="1" t="str">
        <f t="shared" si="19"/>
        <v>Acceso a insumos</v>
      </c>
      <c r="Z280" s="1" t="str">
        <f t="shared" si="18"/>
        <v>SI</v>
      </c>
    </row>
    <row r="281" spans="1:26" ht="28.8" x14ac:dyDescent="0.3">
      <c r="A281" s="4">
        <v>2022</v>
      </c>
      <c r="B281" s="3" t="s">
        <v>776</v>
      </c>
      <c r="C281" s="3" t="s">
        <v>518</v>
      </c>
      <c r="D281" s="3" t="s">
        <v>136</v>
      </c>
      <c r="E281" s="2" t="s">
        <v>13</v>
      </c>
      <c r="F281" s="2" t="s">
        <v>46</v>
      </c>
      <c r="K281" s="2" t="s">
        <v>7</v>
      </c>
      <c r="M281" s="2" t="s">
        <v>20</v>
      </c>
      <c r="N281" s="2" t="s">
        <v>55</v>
      </c>
      <c r="U281" s="2" t="s">
        <v>58</v>
      </c>
      <c r="V281" s="2" t="s">
        <v>40</v>
      </c>
      <c r="X281" s="9" t="str">
        <f t="shared" si="17"/>
        <v>Demanda</v>
      </c>
      <c r="Y281" s="1" t="str">
        <f t="shared" si="19"/>
        <v>Regulación</v>
      </c>
      <c r="Z281" s="1" t="str">
        <f t="shared" si="18"/>
        <v>SI</v>
      </c>
    </row>
    <row r="282" spans="1:26" ht="28.8" x14ac:dyDescent="0.3">
      <c r="A282" s="4">
        <v>2022</v>
      </c>
      <c r="B282" s="3" t="s">
        <v>389</v>
      </c>
      <c r="C282" s="3" t="s">
        <v>519</v>
      </c>
      <c r="D282" s="3" t="s">
        <v>6</v>
      </c>
      <c r="E282" s="2" t="s">
        <v>17</v>
      </c>
      <c r="I282" s="2" t="s">
        <v>722</v>
      </c>
      <c r="M282" s="2" t="s">
        <v>16</v>
      </c>
      <c r="N282" s="2" t="s">
        <v>49</v>
      </c>
      <c r="U282" s="2" t="s">
        <v>40</v>
      </c>
      <c r="V282" s="2" t="s">
        <v>45</v>
      </c>
      <c r="X282" s="9" t="str">
        <f t="shared" si="17"/>
        <v>Within</v>
      </c>
      <c r="Y282" s="1" t="str">
        <f t="shared" si="19"/>
        <v>Acceso a insumos</v>
      </c>
      <c r="Z282" s="1" t="str">
        <f t="shared" si="18"/>
        <v>SI</v>
      </c>
    </row>
    <row r="283" spans="1:26" ht="43.2" x14ac:dyDescent="0.3">
      <c r="A283" s="4">
        <v>2022</v>
      </c>
      <c r="B283" s="3" t="s">
        <v>392</v>
      </c>
      <c r="C283" s="3" t="s">
        <v>520</v>
      </c>
      <c r="D283" s="3" t="s">
        <v>6</v>
      </c>
      <c r="E283" s="2" t="s">
        <v>13</v>
      </c>
      <c r="F283" s="2" t="s">
        <v>46</v>
      </c>
      <c r="G283" s="2" t="s">
        <v>27</v>
      </c>
      <c r="I283" s="2" t="s">
        <v>14</v>
      </c>
      <c r="M283" s="2" t="s">
        <v>16</v>
      </c>
      <c r="N283" s="2" t="s">
        <v>55</v>
      </c>
      <c r="O283" s="2" t="s">
        <v>27</v>
      </c>
      <c r="U283" s="2" t="s">
        <v>40</v>
      </c>
      <c r="V283" s="2" t="s">
        <v>45</v>
      </c>
      <c r="W283" s="2" t="s">
        <v>3</v>
      </c>
      <c r="X283" s="9" t="str">
        <f t="shared" si="17"/>
        <v>Within</v>
      </c>
      <c r="Y283" s="1" t="str">
        <f t="shared" si="19"/>
        <v>Incentivo fiscal</v>
      </c>
      <c r="Z283" s="1" t="str">
        <f t="shared" si="18"/>
        <v>SI</v>
      </c>
    </row>
    <row r="284" spans="1:26" ht="28.8" x14ac:dyDescent="0.3">
      <c r="A284" s="4">
        <v>2022</v>
      </c>
      <c r="B284" s="3" t="s">
        <v>521</v>
      </c>
      <c r="C284" s="3" t="s">
        <v>522</v>
      </c>
      <c r="D284" s="3" t="s">
        <v>523</v>
      </c>
      <c r="E284" s="2" t="s">
        <v>13</v>
      </c>
      <c r="F284" s="2" t="s">
        <v>46</v>
      </c>
      <c r="G284" s="2" t="s">
        <v>26</v>
      </c>
      <c r="H284" s="2" t="s">
        <v>19</v>
      </c>
      <c r="J284" s="2" t="s">
        <v>42</v>
      </c>
      <c r="M284" s="2" t="s">
        <v>16</v>
      </c>
      <c r="N284" s="2" t="s">
        <v>19</v>
      </c>
      <c r="O284" s="2" t="s">
        <v>52</v>
      </c>
      <c r="P284" s="2" t="s">
        <v>49</v>
      </c>
      <c r="U284" s="2" t="s">
        <v>58</v>
      </c>
      <c r="X284" s="9" t="str">
        <f t="shared" si="17"/>
        <v>Between</v>
      </c>
      <c r="Y284" s="1" t="str">
        <f t="shared" si="19"/>
        <v>Complementary</v>
      </c>
      <c r="Z284" s="1" t="str">
        <f t="shared" si="18"/>
        <v>SI</v>
      </c>
    </row>
    <row r="285" spans="1:26" ht="28.8" x14ac:dyDescent="0.3">
      <c r="A285" s="4">
        <v>2022</v>
      </c>
      <c r="B285" s="3" t="s">
        <v>524</v>
      </c>
      <c r="C285" s="3" t="s">
        <v>525</v>
      </c>
      <c r="D285" s="3" t="s">
        <v>523</v>
      </c>
      <c r="E285" s="2" t="s">
        <v>13</v>
      </c>
      <c r="F285" s="2" t="s">
        <v>46</v>
      </c>
      <c r="J285" s="2" t="s">
        <v>42</v>
      </c>
      <c r="M285" s="2" t="s">
        <v>16</v>
      </c>
      <c r="N285" s="2" t="s">
        <v>55</v>
      </c>
      <c r="O285" s="2" t="s">
        <v>41</v>
      </c>
      <c r="U285" s="2" t="s">
        <v>40</v>
      </c>
      <c r="V285" s="2" t="s">
        <v>45</v>
      </c>
      <c r="X285" s="9" t="str">
        <f t="shared" si="17"/>
        <v>Between</v>
      </c>
      <c r="Y285" s="1" t="str">
        <f t="shared" si="19"/>
        <v>Complementary</v>
      </c>
      <c r="Z285" s="1" t="str">
        <f t="shared" si="18"/>
        <v>SI</v>
      </c>
    </row>
    <row r="286" spans="1:26" ht="28.8" x14ac:dyDescent="0.3">
      <c r="A286" s="4">
        <v>2022</v>
      </c>
      <c r="B286" s="3" t="s">
        <v>526</v>
      </c>
      <c r="C286" s="3" t="s">
        <v>527</v>
      </c>
      <c r="D286" s="3" t="s">
        <v>1</v>
      </c>
      <c r="E286" s="2" t="s">
        <v>13</v>
      </c>
      <c r="F286" s="2" t="s">
        <v>46</v>
      </c>
      <c r="I286" s="2" t="s">
        <v>57</v>
      </c>
      <c r="M286" s="2" t="s">
        <v>16</v>
      </c>
      <c r="N286" s="2" t="s">
        <v>55</v>
      </c>
      <c r="O286" s="2" t="s">
        <v>0</v>
      </c>
      <c r="P286" s="2" t="s">
        <v>37</v>
      </c>
      <c r="U286" s="2" t="s">
        <v>40</v>
      </c>
      <c r="V286" s="2" t="s">
        <v>45</v>
      </c>
      <c r="X286" s="9" t="str">
        <f t="shared" si="17"/>
        <v>Within</v>
      </c>
      <c r="Y286" s="1" t="str">
        <f t="shared" si="19"/>
        <v xml:space="preserve">Bonificación de tasa </v>
      </c>
      <c r="Z286" s="1" t="str">
        <f t="shared" si="18"/>
        <v>SI</v>
      </c>
    </row>
    <row r="287" spans="1:26" ht="43.2" x14ac:dyDescent="0.3">
      <c r="A287" s="4">
        <v>2022</v>
      </c>
      <c r="B287" s="3" t="s">
        <v>528</v>
      </c>
      <c r="C287" s="3" t="s">
        <v>529</v>
      </c>
      <c r="D287" s="3" t="s">
        <v>514</v>
      </c>
      <c r="E287" s="2" t="s">
        <v>13</v>
      </c>
      <c r="F287" s="2" t="s">
        <v>26</v>
      </c>
      <c r="G287" s="2" t="s">
        <v>23</v>
      </c>
      <c r="I287" s="2" t="s">
        <v>722</v>
      </c>
      <c r="M287" s="2" t="s">
        <v>16</v>
      </c>
      <c r="N287" s="2" t="s">
        <v>41</v>
      </c>
      <c r="O287" s="2" t="s">
        <v>49</v>
      </c>
      <c r="P287" s="2" t="s">
        <v>19</v>
      </c>
      <c r="U287" s="2" t="s">
        <v>45</v>
      </c>
      <c r="X287" s="9" t="str">
        <f t="shared" si="17"/>
        <v>Within</v>
      </c>
      <c r="Y287" s="1" t="str">
        <f t="shared" si="19"/>
        <v>Acceso a insumos</v>
      </c>
      <c r="Z287" s="1" t="str">
        <f t="shared" si="18"/>
        <v>SI</v>
      </c>
    </row>
    <row r="288" spans="1:26" ht="28.8" x14ac:dyDescent="0.3">
      <c r="A288" s="4">
        <v>2022</v>
      </c>
      <c r="B288" s="3" t="s">
        <v>530</v>
      </c>
      <c r="C288" s="3" t="s">
        <v>312</v>
      </c>
      <c r="D288" s="3" t="s">
        <v>514</v>
      </c>
      <c r="E288" s="2" t="s">
        <v>17</v>
      </c>
      <c r="I288" s="2" t="s">
        <v>722</v>
      </c>
      <c r="M288" s="2" t="s">
        <v>16</v>
      </c>
      <c r="N288" s="2" t="s">
        <v>49</v>
      </c>
      <c r="U288" s="2" t="s">
        <v>40</v>
      </c>
      <c r="V288" s="2" t="s">
        <v>45</v>
      </c>
      <c r="W288" s="2" t="s">
        <v>3</v>
      </c>
      <c r="X288" s="9" t="str">
        <f t="shared" si="17"/>
        <v>Within</v>
      </c>
      <c r="Y288" s="1" t="str">
        <f t="shared" si="19"/>
        <v>Acceso a insumos</v>
      </c>
      <c r="Z288" s="1" t="str">
        <f t="shared" si="18"/>
        <v>SI</v>
      </c>
    </row>
    <row r="289" spans="1:26" ht="28.8" x14ac:dyDescent="0.3">
      <c r="A289" s="4">
        <v>2022</v>
      </c>
      <c r="B289" s="3" t="s">
        <v>531</v>
      </c>
      <c r="C289" s="3" t="s">
        <v>319</v>
      </c>
      <c r="D289" s="3" t="s">
        <v>7</v>
      </c>
      <c r="E289" s="2" t="s">
        <v>17</v>
      </c>
      <c r="J289" s="2" t="s">
        <v>42</v>
      </c>
      <c r="M289" s="2" t="s">
        <v>16</v>
      </c>
      <c r="N289" s="2" t="s">
        <v>55</v>
      </c>
      <c r="O289" s="2" t="s">
        <v>41</v>
      </c>
      <c r="U289" s="2" t="s">
        <v>40</v>
      </c>
      <c r="V289" s="2" t="s">
        <v>45</v>
      </c>
      <c r="W289" s="2" t="s">
        <v>3</v>
      </c>
      <c r="X289" s="9" t="str">
        <f t="shared" si="17"/>
        <v>Between</v>
      </c>
      <c r="Y289" s="1" t="str">
        <f t="shared" si="19"/>
        <v>Complementary</v>
      </c>
      <c r="Z289" s="1" t="str">
        <f t="shared" si="18"/>
        <v>SI</v>
      </c>
    </row>
    <row r="290" spans="1:26" ht="43.2" x14ac:dyDescent="0.3">
      <c r="A290" s="4">
        <v>2022</v>
      </c>
      <c r="B290" s="3" t="s">
        <v>361</v>
      </c>
      <c r="C290" s="3" t="s">
        <v>532</v>
      </c>
      <c r="D290" s="3" t="s">
        <v>102</v>
      </c>
      <c r="E290" s="2" t="s">
        <v>17</v>
      </c>
      <c r="I290" s="2" t="s">
        <v>14</v>
      </c>
      <c r="M290" s="2" t="s">
        <v>16</v>
      </c>
      <c r="N290" s="2" t="s">
        <v>49</v>
      </c>
      <c r="U290" s="2" t="s">
        <v>40</v>
      </c>
      <c r="V290" s="2" t="s">
        <v>45</v>
      </c>
      <c r="X290" s="9" t="str">
        <f t="shared" si="17"/>
        <v>Within</v>
      </c>
      <c r="Y290" s="1" t="str">
        <f t="shared" si="19"/>
        <v>Incentivo fiscal</v>
      </c>
      <c r="Z290" s="1" t="str">
        <f t="shared" si="18"/>
        <v>SI</v>
      </c>
    </row>
    <row r="291" spans="1:26" ht="43.2" x14ac:dyDescent="0.3">
      <c r="A291" s="4">
        <v>2022</v>
      </c>
      <c r="B291" s="3" t="s">
        <v>750</v>
      </c>
      <c r="C291" s="3" t="s">
        <v>533</v>
      </c>
      <c r="D291" s="3" t="s">
        <v>102</v>
      </c>
      <c r="E291" s="2" t="s">
        <v>13</v>
      </c>
      <c r="F291" s="2" t="s">
        <v>46</v>
      </c>
      <c r="I291" s="2" t="s">
        <v>14</v>
      </c>
      <c r="M291" s="2" t="s">
        <v>16</v>
      </c>
      <c r="N291" s="2" t="s">
        <v>41</v>
      </c>
      <c r="U291" s="2" t="s">
        <v>40</v>
      </c>
      <c r="V291" s="2" t="s">
        <v>45</v>
      </c>
      <c r="X291" s="9" t="str">
        <f t="shared" si="17"/>
        <v>Within</v>
      </c>
      <c r="Y291" s="1" t="str">
        <f t="shared" si="19"/>
        <v>Incentivo fiscal</v>
      </c>
      <c r="Z291" s="1" t="str">
        <f t="shared" si="18"/>
        <v>SI</v>
      </c>
    </row>
    <row r="292" spans="1:26" ht="43.2" x14ac:dyDescent="0.3">
      <c r="A292" s="4">
        <v>2022</v>
      </c>
      <c r="B292" s="3" t="s">
        <v>754</v>
      </c>
      <c r="C292" s="3" t="s">
        <v>534</v>
      </c>
      <c r="D292" s="3" t="s">
        <v>329</v>
      </c>
      <c r="E292" s="2" t="s">
        <v>17</v>
      </c>
      <c r="F292" s="2" t="s">
        <v>27</v>
      </c>
      <c r="L292" s="2" t="s">
        <v>44</v>
      </c>
      <c r="M292" s="2" t="s">
        <v>16</v>
      </c>
      <c r="N292" s="2" t="s">
        <v>27</v>
      </c>
      <c r="O292" s="2" t="s">
        <v>49</v>
      </c>
      <c r="P292" s="2" t="s">
        <v>816</v>
      </c>
      <c r="U292" s="2" t="s">
        <v>40</v>
      </c>
      <c r="V292" s="2" t="s">
        <v>45</v>
      </c>
      <c r="W292" s="2" t="s">
        <v>2</v>
      </c>
      <c r="X292" s="9" t="str">
        <f t="shared" si="17"/>
        <v>Gobernanza</v>
      </c>
      <c r="Y292" s="1" t="str">
        <f t="shared" si="19"/>
        <v>Vinculación público-privada</v>
      </c>
      <c r="Z292" s="1" t="str">
        <f t="shared" si="18"/>
        <v>SI</v>
      </c>
    </row>
    <row r="293" spans="1:26" ht="28.8" x14ac:dyDescent="0.3">
      <c r="A293" s="4">
        <v>2022</v>
      </c>
      <c r="B293" s="3" t="s">
        <v>754</v>
      </c>
      <c r="C293" s="3" t="s">
        <v>534</v>
      </c>
      <c r="D293" s="3" t="s">
        <v>68</v>
      </c>
      <c r="E293" s="2" t="s">
        <v>17</v>
      </c>
      <c r="F293" s="2" t="s">
        <v>27</v>
      </c>
      <c r="I293" s="2" t="s">
        <v>50</v>
      </c>
      <c r="M293" s="2" t="s">
        <v>16</v>
      </c>
      <c r="N293" s="2" t="s">
        <v>27</v>
      </c>
      <c r="O293" s="2" t="s">
        <v>49</v>
      </c>
      <c r="P293" s="2" t="s">
        <v>816</v>
      </c>
      <c r="U293" s="2" t="s">
        <v>40</v>
      </c>
      <c r="V293" s="2" t="s">
        <v>45</v>
      </c>
      <c r="W293" s="2" t="s">
        <v>2</v>
      </c>
      <c r="X293" s="9" t="str">
        <f t="shared" si="17"/>
        <v>Within</v>
      </c>
      <c r="Y293" s="1" t="str">
        <f t="shared" si="19"/>
        <v>Asistencia técnica</v>
      </c>
      <c r="Z293" s="1" t="str">
        <f t="shared" si="18"/>
        <v>SI</v>
      </c>
    </row>
    <row r="294" spans="1:26" ht="28.8" x14ac:dyDescent="0.3">
      <c r="A294" s="4">
        <v>2022</v>
      </c>
      <c r="B294" s="3" t="s">
        <v>318</v>
      </c>
      <c r="C294" s="3" t="s">
        <v>535</v>
      </c>
      <c r="D294" s="3" t="s">
        <v>536</v>
      </c>
      <c r="E294" s="2" t="s">
        <v>17</v>
      </c>
      <c r="J294" s="2" t="s">
        <v>38</v>
      </c>
      <c r="M294" s="2" t="s">
        <v>16</v>
      </c>
      <c r="N294" s="2" t="s">
        <v>37</v>
      </c>
      <c r="U294" s="2" t="s">
        <v>40</v>
      </c>
      <c r="V294" s="2" t="s">
        <v>45</v>
      </c>
      <c r="X294" s="9" t="str">
        <f t="shared" si="17"/>
        <v>Between</v>
      </c>
      <c r="Y294" s="1" t="str">
        <f t="shared" ref="Y294:Y325" si="20">+CONCATENATE(I294,"-",J294,"-",K294,"-",L294)</f>
        <v>-Framework--</v>
      </c>
      <c r="Z294" s="1" t="str">
        <f t="shared" si="18"/>
        <v>SI</v>
      </c>
    </row>
    <row r="295" spans="1:26" ht="72" x14ac:dyDescent="0.3">
      <c r="A295" s="4">
        <v>2022</v>
      </c>
      <c r="B295" s="3" t="s">
        <v>751</v>
      </c>
      <c r="C295" s="3" t="s">
        <v>537</v>
      </c>
      <c r="D295" s="3" t="s">
        <v>538</v>
      </c>
      <c r="E295" s="2" t="s">
        <v>17</v>
      </c>
      <c r="J295" s="2" t="s">
        <v>38</v>
      </c>
      <c r="M295" s="2" t="s">
        <v>16</v>
      </c>
      <c r="N295" s="2" t="s">
        <v>49</v>
      </c>
      <c r="O295" s="2" t="s">
        <v>41</v>
      </c>
      <c r="U295" s="2" t="s">
        <v>40</v>
      </c>
      <c r="V295" s="2" t="s">
        <v>45</v>
      </c>
      <c r="X295" s="9" t="str">
        <f t="shared" si="17"/>
        <v>Between</v>
      </c>
      <c r="Y295" s="1" t="str">
        <f t="shared" si="20"/>
        <v>-Framework--</v>
      </c>
      <c r="Z295" s="1" t="str">
        <f t="shared" si="18"/>
        <v>SI</v>
      </c>
    </row>
    <row r="296" spans="1:26" ht="43.2" x14ac:dyDescent="0.3">
      <c r="A296" s="4">
        <v>2022</v>
      </c>
      <c r="B296" s="3" t="s">
        <v>752</v>
      </c>
      <c r="C296" s="3" t="s">
        <v>539</v>
      </c>
      <c r="D296" s="3" t="s">
        <v>540</v>
      </c>
      <c r="E296" s="2" t="s">
        <v>17</v>
      </c>
      <c r="J296" s="2" t="s">
        <v>42</v>
      </c>
      <c r="M296" s="2" t="s">
        <v>16</v>
      </c>
      <c r="N296" s="2" t="s">
        <v>41</v>
      </c>
      <c r="O296" s="2" t="s">
        <v>25</v>
      </c>
      <c r="U296" s="2" t="s">
        <v>40</v>
      </c>
      <c r="V296" s="2" t="s">
        <v>45</v>
      </c>
      <c r="X296" s="9" t="str">
        <f t="shared" si="17"/>
        <v>Between</v>
      </c>
      <c r="Y296" s="1" t="str">
        <f t="shared" si="20"/>
        <v>-Complementary--</v>
      </c>
      <c r="Z296" s="1" t="str">
        <f t="shared" si="18"/>
        <v>SI</v>
      </c>
    </row>
    <row r="297" spans="1:26" ht="28.8" x14ac:dyDescent="0.3">
      <c r="A297" s="4">
        <v>2022</v>
      </c>
      <c r="B297" s="3" t="s">
        <v>386</v>
      </c>
      <c r="C297" s="3" t="s">
        <v>541</v>
      </c>
      <c r="D297" s="3" t="s">
        <v>542</v>
      </c>
      <c r="E297" s="2" t="s">
        <v>13</v>
      </c>
      <c r="F297" s="2" t="s">
        <v>46</v>
      </c>
      <c r="I297" s="2" t="s">
        <v>14</v>
      </c>
      <c r="M297" s="2" t="s">
        <v>16</v>
      </c>
      <c r="N297" s="2" t="s">
        <v>55</v>
      </c>
      <c r="U297" s="2" t="s">
        <v>40</v>
      </c>
      <c r="V297" s="2" t="s">
        <v>45</v>
      </c>
      <c r="X297" s="9" t="str">
        <f t="shared" si="17"/>
        <v>Within</v>
      </c>
      <c r="Y297" s="1" t="str">
        <f t="shared" si="20"/>
        <v>Incentivo fiscal---</v>
      </c>
      <c r="Z297" s="1" t="str">
        <f t="shared" si="18"/>
        <v>SI</v>
      </c>
    </row>
    <row r="298" spans="1:26" ht="28.8" x14ac:dyDescent="0.3">
      <c r="A298" s="4">
        <v>2022</v>
      </c>
      <c r="B298" s="3" t="s">
        <v>753</v>
      </c>
      <c r="C298" s="3" t="s">
        <v>543</v>
      </c>
      <c r="D298" s="3" t="s">
        <v>542</v>
      </c>
      <c r="E298" s="2" t="s">
        <v>13</v>
      </c>
      <c r="F298" s="2" t="s">
        <v>46</v>
      </c>
      <c r="I298" s="2" t="s">
        <v>14</v>
      </c>
      <c r="M298" s="2" t="s">
        <v>16</v>
      </c>
      <c r="N298" s="2" t="s">
        <v>41</v>
      </c>
      <c r="U298" s="2" t="s">
        <v>45</v>
      </c>
      <c r="X298" s="9" t="str">
        <f t="shared" si="17"/>
        <v>Within</v>
      </c>
      <c r="Y298" s="1" t="str">
        <f t="shared" si="20"/>
        <v>Incentivo fiscal---</v>
      </c>
      <c r="Z298" s="1" t="str">
        <f t="shared" si="18"/>
        <v>SI</v>
      </c>
    </row>
    <row r="299" spans="1:26" ht="28.8" x14ac:dyDescent="0.3">
      <c r="A299" s="4">
        <v>2022</v>
      </c>
      <c r="B299" s="3" t="s">
        <v>303</v>
      </c>
      <c r="C299" s="3" t="s">
        <v>544</v>
      </c>
      <c r="D299" s="3" t="s">
        <v>545</v>
      </c>
      <c r="E299" s="2" t="s">
        <v>13</v>
      </c>
      <c r="F299" s="2" t="s">
        <v>46</v>
      </c>
      <c r="G299" s="2" t="s">
        <v>15</v>
      </c>
      <c r="J299" s="2" t="s">
        <v>10</v>
      </c>
      <c r="M299" s="2" t="s">
        <v>16</v>
      </c>
      <c r="N299" s="2" t="s">
        <v>816</v>
      </c>
      <c r="U299" s="2" t="s">
        <v>45</v>
      </c>
      <c r="V299" s="2" t="s">
        <v>48</v>
      </c>
      <c r="W299" s="2" t="s">
        <v>58</v>
      </c>
      <c r="X299" s="9" t="str">
        <f t="shared" si="17"/>
        <v>Between</v>
      </c>
      <c r="Y299" s="1" t="str">
        <f t="shared" si="20"/>
        <v>-Otros--</v>
      </c>
      <c r="Z299" s="1" t="str">
        <f t="shared" si="18"/>
        <v>SM</v>
      </c>
    </row>
    <row r="300" spans="1:26" ht="28.8" x14ac:dyDescent="0.3">
      <c r="A300" s="4">
        <v>2022</v>
      </c>
      <c r="B300" s="3" t="s">
        <v>787</v>
      </c>
      <c r="C300" s="3" t="s">
        <v>546</v>
      </c>
      <c r="D300" s="3" t="s">
        <v>545</v>
      </c>
      <c r="E300" s="2" t="s">
        <v>13</v>
      </c>
      <c r="F300" s="2" t="s">
        <v>46</v>
      </c>
      <c r="L300" s="2" t="s">
        <v>10</v>
      </c>
      <c r="M300" s="2" t="s">
        <v>16</v>
      </c>
      <c r="N300" s="2" t="s">
        <v>816</v>
      </c>
      <c r="U300" s="2" t="s">
        <v>48</v>
      </c>
      <c r="V300" s="2" t="s">
        <v>40</v>
      </c>
      <c r="W300" s="2" t="s">
        <v>58</v>
      </c>
      <c r="X300" s="9" t="str">
        <f t="shared" si="17"/>
        <v>Gobernanza</v>
      </c>
      <c r="Y300" s="1" t="str">
        <f t="shared" si="20"/>
        <v>---Otros</v>
      </c>
      <c r="Z300" s="1" t="str">
        <f t="shared" si="18"/>
        <v>SM</v>
      </c>
    </row>
    <row r="301" spans="1:26" ht="28.8" x14ac:dyDescent="0.3">
      <c r="A301" s="4">
        <v>2022</v>
      </c>
      <c r="B301" s="3" t="s">
        <v>806</v>
      </c>
      <c r="C301" s="3" t="s">
        <v>547</v>
      </c>
      <c r="D301" s="3" t="s">
        <v>1</v>
      </c>
      <c r="E301" s="2" t="s">
        <v>13</v>
      </c>
      <c r="F301" s="2" t="s">
        <v>46</v>
      </c>
      <c r="G301" s="2" t="s">
        <v>27</v>
      </c>
      <c r="H301" s="2" t="s">
        <v>25</v>
      </c>
      <c r="I301" s="2" t="s">
        <v>57</v>
      </c>
      <c r="M301" s="2" t="s">
        <v>16</v>
      </c>
      <c r="N301" s="2" t="s">
        <v>0</v>
      </c>
      <c r="O301" s="2" t="s">
        <v>25</v>
      </c>
      <c r="P301" s="2" t="s">
        <v>27</v>
      </c>
      <c r="U301" s="2" t="s">
        <v>40</v>
      </c>
      <c r="X301" s="9" t="str">
        <f t="shared" si="17"/>
        <v>Within</v>
      </c>
      <c r="Y301" s="1" t="str">
        <f t="shared" si="20"/>
        <v>Bonificación de tasa ---</v>
      </c>
      <c r="Z301" s="1" t="str">
        <f t="shared" si="18"/>
        <v>SM</v>
      </c>
    </row>
    <row r="302" spans="1:26" ht="28.8" x14ac:dyDescent="0.3">
      <c r="A302" s="4">
        <v>2022</v>
      </c>
      <c r="B302" s="3" t="s">
        <v>806</v>
      </c>
      <c r="C302" s="3" t="s">
        <v>547</v>
      </c>
      <c r="D302" s="3" t="s">
        <v>214</v>
      </c>
      <c r="E302" s="2" t="s">
        <v>13</v>
      </c>
      <c r="F302" s="2" t="s">
        <v>46</v>
      </c>
      <c r="G302" s="2" t="s">
        <v>27</v>
      </c>
      <c r="H302" s="2" t="s">
        <v>25</v>
      </c>
      <c r="I302" s="2" t="s">
        <v>22</v>
      </c>
      <c r="M302" s="2" t="s">
        <v>16</v>
      </c>
      <c r="N302" s="2" t="s">
        <v>0</v>
      </c>
      <c r="O302" s="2" t="s">
        <v>25</v>
      </c>
      <c r="P302" s="2" t="s">
        <v>27</v>
      </c>
      <c r="U302" s="2" t="s">
        <v>40</v>
      </c>
      <c r="X302" s="9" t="str">
        <f t="shared" si="17"/>
        <v>Within</v>
      </c>
      <c r="Y302" s="1" t="str">
        <f t="shared" si="20"/>
        <v>Préstamos o garantías---</v>
      </c>
      <c r="Z302" s="1" t="str">
        <f t="shared" si="18"/>
        <v>SM</v>
      </c>
    </row>
    <row r="303" spans="1:26" ht="28.8" x14ac:dyDescent="0.3">
      <c r="A303" s="4">
        <v>2022</v>
      </c>
      <c r="B303" s="3" t="s">
        <v>788</v>
      </c>
      <c r="C303" s="3" t="s">
        <v>548</v>
      </c>
      <c r="D303" s="3" t="s">
        <v>545</v>
      </c>
      <c r="E303" s="2" t="s">
        <v>13</v>
      </c>
      <c r="F303" s="2" t="s">
        <v>46</v>
      </c>
      <c r="G303" s="2" t="s">
        <v>26</v>
      </c>
      <c r="J303" s="2" t="s">
        <v>10</v>
      </c>
      <c r="M303" s="2" t="s">
        <v>16</v>
      </c>
      <c r="N303" s="2" t="s">
        <v>816</v>
      </c>
      <c r="U303" s="2" t="s">
        <v>58</v>
      </c>
      <c r="V303" s="2" t="s">
        <v>45</v>
      </c>
      <c r="W303" s="2" t="s">
        <v>48</v>
      </c>
      <c r="X303" s="9" t="str">
        <f t="shared" si="17"/>
        <v>Between</v>
      </c>
      <c r="Y303" s="1" t="str">
        <f t="shared" si="20"/>
        <v>-Otros--</v>
      </c>
      <c r="Z303" s="1" t="str">
        <f t="shared" si="18"/>
        <v>SM</v>
      </c>
    </row>
    <row r="304" spans="1:26" ht="28.8" x14ac:dyDescent="0.3">
      <c r="A304" s="4">
        <v>2022</v>
      </c>
      <c r="B304" s="3" t="s">
        <v>789</v>
      </c>
      <c r="C304" s="3" t="s">
        <v>549</v>
      </c>
      <c r="D304" s="3" t="s">
        <v>545</v>
      </c>
      <c r="E304" s="2" t="s">
        <v>13</v>
      </c>
      <c r="F304" s="2" t="s">
        <v>46</v>
      </c>
      <c r="J304" s="2" t="s">
        <v>10</v>
      </c>
      <c r="M304" s="2" t="s">
        <v>16</v>
      </c>
      <c r="N304" s="2" t="s">
        <v>816</v>
      </c>
      <c r="U304" s="2" t="s">
        <v>58</v>
      </c>
      <c r="V304" s="2" t="s">
        <v>40</v>
      </c>
      <c r="W304" s="2" t="s">
        <v>45</v>
      </c>
      <c r="X304" s="9" t="str">
        <f t="shared" si="17"/>
        <v>Between</v>
      </c>
      <c r="Y304" s="1" t="str">
        <f t="shared" si="20"/>
        <v>-Otros--</v>
      </c>
      <c r="Z304" s="1" t="str">
        <f t="shared" si="18"/>
        <v>SM</v>
      </c>
    </row>
    <row r="305" spans="1:26" ht="43.2" x14ac:dyDescent="0.3">
      <c r="A305" s="4">
        <v>2022</v>
      </c>
      <c r="B305" s="3" t="s">
        <v>790</v>
      </c>
      <c r="C305" s="3" t="s">
        <v>550</v>
      </c>
      <c r="D305" s="3" t="s">
        <v>545</v>
      </c>
      <c r="E305" s="2" t="s">
        <v>13</v>
      </c>
      <c r="F305" s="2" t="s">
        <v>46</v>
      </c>
      <c r="J305" s="2" t="s">
        <v>42</v>
      </c>
      <c r="M305" s="2" t="s">
        <v>16</v>
      </c>
      <c r="N305" s="2" t="s">
        <v>816</v>
      </c>
      <c r="U305" s="2" t="s">
        <v>48</v>
      </c>
      <c r="X305" s="9" t="str">
        <f t="shared" si="17"/>
        <v>Between</v>
      </c>
      <c r="Y305" s="1" t="str">
        <f t="shared" si="20"/>
        <v>-Complementary--</v>
      </c>
      <c r="Z305" s="1" t="str">
        <f t="shared" si="18"/>
        <v>SM</v>
      </c>
    </row>
    <row r="306" spans="1:26" ht="57.6" x14ac:dyDescent="0.3">
      <c r="A306" s="4">
        <v>2022</v>
      </c>
      <c r="B306" s="3" t="s">
        <v>791</v>
      </c>
      <c r="C306" s="3" t="s">
        <v>550</v>
      </c>
      <c r="D306" s="3" t="s">
        <v>329</v>
      </c>
      <c r="E306" s="2" t="s">
        <v>13</v>
      </c>
      <c r="F306" s="2" t="s">
        <v>46</v>
      </c>
      <c r="L306" s="2" t="s">
        <v>44</v>
      </c>
      <c r="M306" s="2" t="s">
        <v>16</v>
      </c>
      <c r="N306" s="2" t="s">
        <v>816</v>
      </c>
      <c r="U306" s="2" t="s">
        <v>48</v>
      </c>
      <c r="X306" s="9" t="str">
        <f t="shared" si="17"/>
        <v>Gobernanza</v>
      </c>
      <c r="Y306" s="1" t="str">
        <f t="shared" si="20"/>
        <v>---Vinculación público-privada</v>
      </c>
      <c r="Z306" s="1" t="str">
        <f t="shared" si="18"/>
        <v>SM</v>
      </c>
    </row>
    <row r="307" spans="1:26" ht="43.2" x14ac:dyDescent="0.3">
      <c r="A307" s="4">
        <v>2022</v>
      </c>
      <c r="B307" s="3" t="s">
        <v>291</v>
      </c>
      <c r="C307" s="3" t="s">
        <v>551</v>
      </c>
      <c r="D307" s="3" t="s">
        <v>7</v>
      </c>
      <c r="E307" s="2" t="s">
        <v>13</v>
      </c>
      <c r="F307" s="2" t="s">
        <v>46</v>
      </c>
      <c r="J307" s="2" t="s">
        <v>38</v>
      </c>
      <c r="M307" s="2" t="s">
        <v>16</v>
      </c>
      <c r="N307" s="2" t="s">
        <v>55</v>
      </c>
      <c r="U307" s="2" t="s">
        <v>48</v>
      </c>
      <c r="V307" s="2" t="s">
        <v>58</v>
      </c>
      <c r="X307" s="9" t="str">
        <f t="shared" si="17"/>
        <v>Between</v>
      </c>
      <c r="Y307" s="1" t="str">
        <f t="shared" si="20"/>
        <v>-Framework--</v>
      </c>
      <c r="Z307" s="1" t="str">
        <f t="shared" si="18"/>
        <v>SM</v>
      </c>
    </row>
    <row r="308" spans="1:26" ht="28.8" x14ac:dyDescent="0.3">
      <c r="A308" s="4">
        <v>2022</v>
      </c>
      <c r="B308" s="3" t="s">
        <v>792</v>
      </c>
      <c r="C308" s="3" t="s">
        <v>552</v>
      </c>
      <c r="D308" s="3" t="s">
        <v>545</v>
      </c>
      <c r="E308" s="2" t="s">
        <v>13</v>
      </c>
      <c r="F308" s="2" t="s">
        <v>46</v>
      </c>
      <c r="J308" s="2" t="s">
        <v>10</v>
      </c>
      <c r="M308" s="2" t="s">
        <v>16</v>
      </c>
      <c r="N308" s="2" t="s">
        <v>816</v>
      </c>
      <c r="U308" s="2" t="s">
        <v>48</v>
      </c>
      <c r="V308" s="2" t="s">
        <v>58</v>
      </c>
      <c r="X308" s="9" t="str">
        <f t="shared" si="17"/>
        <v>Between</v>
      </c>
      <c r="Y308" s="1" t="str">
        <f t="shared" si="20"/>
        <v>-Otros--</v>
      </c>
      <c r="Z308" s="1" t="str">
        <f t="shared" si="18"/>
        <v>SM</v>
      </c>
    </row>
    <row r="309" spans="1:26" ht="43.2" x14ac:dyDescent="0.3">
      <c r="A309" s="4">
        <v>2022</v>
      </c>
      <c r="B309" s="3" t="s">
        <v>793</v>
      </c>
      <c r="C309" s="3" t="s">
        <v>553</v>
      </c>
      <c r="D309" s="3" t="s">
        <v>545</v>
      </c>
      <c r="E309" s="2" t="s">
        <v>13</v>
      </c>
      <c r="F309" s="2" t="s">
        <v>46</v>
      </c>
      <c r="J309" s="2" t="s">
        <v>42</v>
      </c>
      <c r="M309" s="2" t="s">
        <v>16</v>
      </c>
      <c r="N309" s="2" t="s">
        <v>41</v>
      </c>
      <c r="U309" s="2" t="s">
        <v>48</v>
      </c>
      <c r="V309" s="2" t="s">
        <v>45</v>
      </c>
      <c r="X309" s="9" t="str">
        <f t="shared" si="17"/>
        <v>Between</v>
      </c>
      <c r="Y309" s="1" t="str">
        <f t="shared" si="20"/>
        <v>-Complementary--</v>
      </c>
      <c r="Z309" s="1" t="str">
        <f t="shared" si="18"/>
        <v>SM</v>
      </c>
    </row>
    <row r="310" spans="1:26" ht="28.8" x14ac:dyDescent="0.3">
      <c r="A310" s="4">
        <v>2022</v>
      </c>
      <c r="B310" s="3" t="s">
        <v>272</v>
      </c>
      <c r="C310" s="3" t="s">
        <v>269</v>
      </c>
      <c r="D310" s="3" t="s">
        <v>545</v>
      </c>
      <c r="E310" s="2" t="s">
        <v>13</v>
      </c>
      <c r="F310" s="2" t="s">
        <v>46</v>
      </c>
      <c r="G310" s="2" t="s">
        <v>19</v>
      </c>
      <c r="H310" s="2" t="s">
        <v>27</v>
      </c>
      <c r="J310" s="2" t="s">
        <v>10</v>
      </c>
      <c r="M310" s="2" t="s">
        <v>16</v>
      </c>
      <c r="N310" s="2" t="s">
        <v>19</v>
      </c>
      <c r="O310" s="2" t="s">
        <v>60</v>
      </c>
      <c r="P310" s="2" t="s">
        <v>27</v>
      </c>
      <c r="U310" s="2" t="s">
        <v>48</v>
      </c>
      <c r="V310" s="2" t="s">
        <v>40</v>
      </c>
      <c r="W310" s="2" t="s">
        <v>59</v>
      </c>
      <c r="X310" s="9" t="str">
        <f t="shared" si="17"/>
        <v>Between</v>
      </c>
      <c r="Y310" s="1" t="str">
        <f t="shared" si="20"/>
        <v>-Otros--</v>
      </c>
      <c r="Z310" s="1" t="str">
        <f t="shared" si="18"/>
        <v>SM</v>
      </c>
    </row>
    <row r="311" spans="1:26" ht="28.8" x14ac:dyDescent="0.3">
      <c r="A311" s="4">
        <v>2022</v>
      </c>
      <c r="B311" s="3" t="s">
        <v>270</v>
      </c>
      <c r="C311" s="3" t="s">
        <v>269</v>
      </c>
      <c r="D311" s="8" t="s">
        <v>554</v>
      </c>
      <c r="E311" s="2" t="s">
        <v>13</v>
      </c>
      <c r="F311" s="2" t="s">
        <v>46</v>
      </c>
      <c r="G311" s="2" t="s">
        <v>19</v>
      </c>
      <c r="H311" s="2" t="s">
        <v>27</v>
      </c>
      <c r="I311" s="2" t="s">
        <v>50</v>
      </c>
      <c r="M311" s="2" t="s">
        <v>16</v>
      </c>
      <c r="N311" s="2" t="s">
        <v>19</v>
      </c>
      <c r="O311" s="2" t="s">
        <v>60</v>
      </c>
      <c r="P311" s="2" t="s">
        <v>27</v>
      </c>
      <c r="U311" s="2" t="s">
        <v>48</v>
      </c>
      <c r="V311" s="2" t="s">
        <v>40</v>
      </c>
      <c r="W311" s="2" t="s">
        <v>59</v>
      </c>
      <c r="X311" s="9" t="str">
        <f t="shared" si="17"/>
        <v>Within</v>
      </c>
      <c r="Y311" s="1" t="str">
        <f t="shared" si="20"/>
        <v>Asistencia técnica---</v>
      </c>
      <c r="Z311" s="1" t="str">
        <f t="shared" si="18"/>
        <v>SM</v>
      </c>
    </row>
    <row r="312" spans="1:26" ht="57.6" x14ac:dyDescent="0.3">
      <c r="A312" s="4">
        <v>2022</v>
      </c>
      <c r="B312" s="3" t="s">
        <v>794</v>
      </c>
      <c r="C312" s="3" t="s">
        <v>555</v>
      </c>
      <c r="D312" s="8" t="s">
        <v>556</v>
      </c>
      <c r="E312" s="2" t="s">
        <v>13</v>
      </c>
      <c r="F312" s="2" t="s">
        <v>46</v>
      </c>
      <c r="G312" s="2" t="s">
        <v>19</v>
      </c>
      <c r="L312" s="2" t="s">
        <v>44</v>
      </c>
      <c r="M312" s="2" t="s">
        <v>16</v>
      </c>
      <c r="N312" s="2" t="s">
        <v>19</v>
      </c>
      <c r="O312" s="2" t="s">
        <v>816</v>
      </c>
      <c r="U312" s="2" t="s">
        <v>48</v>
      </c>
      <c r="V312" s="2" t="s">
        <v>40</v>
      </c>
      <c r="W312" s="2" t="s">
        <v>45</v>
      </c>
      <c r="X312" s="9" t="str">
        <f t="shared" si="17"/>
        <v>Gobernanza</v>
      </c>
      <c r="Y312" s="1" t="str">
        <f t="shared" si="20"/>
        <v>---Vinculación público-privada</v>
      </c>
      <c r="Z312" s="1" t="str">
        <f t="shared" si="18"/>
        <v>SM</v>
      </c>
    </row>
    <row r="313" spans="1:26" ht="28.8" x14ac:dyDescent="0.3">
      <c r="A313" s="4">
        <v>2022</v>
      </c>
      <c r="B313" s="3" t="s">
        <v>283</v>
      </c>
      <c r="C313" s="3" t="s">
        <v>557</v>
      </c>
      <c r="D313" s="3" t="s">
        <v>9</v>
      </c>
      <c r="E313" s="2" t="s">
        <v>13</v>
      </c>
      <c r="F313" s="2" t="s">
        <v>46</v>
      </c>
      <c r="G313" s="2" t="s">
        <v>19</v>
      </c>
      <c r="H313" s="2" t="s">
        <v>27</v>
      </c>
      <c r="J313" s="2" t="s">
        <v>10</v>
      </c>
      <c r="M313" s="2" t="s">
        <v>16</v>
      </c>
      <c r="N313" s="2" t="s">
        <v>19</v>
      </c>
      <c r="O313" s="2" t="s">
        <v>27</v>
      </c>
      <c r="U313" s="2" t="s">
        <v>48</v>
      </c>
      <c r="V313" s="2" t="s">
        <v>59</v>
      </c>
      <c r="X313" s="9" t="str">
        <f t="shared" si="17"/>
        <v>Between</v>
      </c>
      <c r="Y313" s="1" t="str">
        <f t="shared" si="20"/>
        <v>-Otros--</v>
      </c>
      <c r="Z313" s="1" t="str">
        <f t="shared" si="18"/>
        <v>SM</v>
      </c>
    </row>
    <row r="314" spans="1:26" ht="28.8" x14ac:dyDescent="0.3">
      <c r="A314" s="4">
        <v>2022</v>
      </c>
      <c r="B314" s="3" t="s">
        <v>270</v>
      </c>
      <c r="C314" s="3" t="s">
        <v>558</v>
      </c>
      <c r="D314" s="3" t="s">
        <v>53</v>
      </c>
      <c r="E314" s="2" t="s">
        <v>13</v>
      </c>
      <c r="F314" s="2" t="s">
        <v>46</v>
      </c>
      <c r="G314" s="2" t="s">
        <v>19</v>
      </c>
      <c r="L314" s="2" t="s">
        <v>10</v>
      </c>
      <c r="M314" s="2" t="s">
        <v>16</v>
      </c>
      <c r="N314" s="2" t="s">
        <v>19</v>
      </c>
      <c r="O314" s="2" t="s">
        <v>816</v>
      </c>
      <c r="U314" s="2" t="s">
        <v>48</v>
      </c>
      <c r="V314" s="2" t="s">
        <v>59</v>
      </c>
      <c r="X314" s="9" t="str">
        <f t="shared" si="17"/>
        <v>Gobernanza</v>
      </c>
      <c r="Y314" s="1" t="str">
        <f t="shared" si="20"/>
        <v>---Otros</v>
      </c>
      <c r="Z314" s="1" t="str">
        <f t="shared" si="18"/>
        <v>SM</v>
      </c>
    </row>
    <row r="315" spans="1:26" ht="28.8" x14ac:dyDescent="0.3">
      <c r="A315" s="4">
        <v>2022</v>
      </c>
      <c r="B315" s="3" t="s">
        <v>795</v>
      </c>
      <c r="C315" s="3" t="s">
        <v>559</v>
      </c>
      <c r="D315" s="3" t="s">
        <v>329</v>
      </c>
      <c r="E315" s="2" t="s">
        <v>13</v>
      </c>
      <c r="F315" s="2" t="s">
        <v>46</v>
      </c>
      <c r="L315" s="2" t="s">
        <v>10</v>
      </c>
      <c r="M315" s="2" t="s">
        <v>16</v>
      </c>
      <c r="N315" s="2" t="s">
        <v>56</v>
      </c>
      <c r="O315" s="2" t="s">
        <v>816</v>
      </c>
      <c r="U315" s="2" t="s">
        <v>2</v>
      </c>
      <c r="V315" s="2" t="s">
        <v>59</v>
      </c>
      <c r="X315" s="9" t="str">
        <f t="shared" si="17"/>
        <v>Gobernanza</v>
      </c>
      <c r="Y315" s="1" t="str">
        <f t="shared" si="20"/>
        <v>---Otros</v>
      </c>
      <c r="Z315" s="1" t="str">
        <f t="shared" si="18"/>
        <v>SM</v>
      </c>
    </row>
    <row r="316" spans="1:26" ht="57.6" x14ac:dyDescent="0.3">
      <c r="A316" s="4">
        <v>2022</v>
      </c>
      <c r="B316" s="3" t="s">
        <v>796</v>
      </c>
      <c r="C316" t="s">
        <v>560</v>
      </c>
      <c r="D316" s="3" t="s">
        <v>329</v>
      </c>
      <c r="E316" s="2" t="s">
        <v>13</v>
      </c>
      <c r="F316" s="2" t="s">
        <v>46</v>
      </c>
      <c r="L316" s="2" t="s">
        <v>44</v>
      </c>
      <c r="M316" s="2" t="s">
        <v>16</v>
      </c>
      <c r="N316" s="2" t="s">
        <v>56</v>
      </c>
      <c r="O316" s="2" t="s">
        <v>816</v>
      </c>
      <c r="U316" s="2" t="s">
        <v>48</v>
      </c>
      <c r="V316" s="2" t="s">
        <v>59</v>
      </c>
      <c r="X316" s="9" t="str">
        <f t="shared" si="17"/>
        <v>Gobernanza</v>
      </c>
      <c r="Y316" s="1" t="str">
        <f t="shared" si="20"/>
        <v>---Vinculación público-privada</v>
      </c>
      <c r="Z316" s="1" t="str">
        <f t="shared" si="18"/>
        <v>SM</v>
      </c>
    </row>
    <row r="317" spans="1:26" ht="43.2" x14ac:dyDescent="0.3">
      <c r="A317" s="4">
        <v>2022</v>
      </c>
      <c r="B317" s="3" t="s">
        <v>797</v>
      </c>
      <c r="C317" s="3" t="s">
        <v>561</v>
      </c>
      <c r="D317" s="3" t="s">
        <v>8</v>
      </c>
      <c r="E317" s="2" t="s">
        <v>13</v>
      </c>
      <c r="F317" s="2" t="s">
        <v>46</v>
      </c>
      <c r="G317" s="2" t="s">
        <v>27</v>
      </c>
      <c r="J317" s="2" t="s">
        <v>38</v>
      </c>
      <c r="M317" s="2" t="s">
        <v>16</v>
      </c>
      <c r="N317" s="2" t="s">
        <v>56</v>
      </c>
      <c r="O317" s="2" t="s">
        <v>816</v>
      </c>
      <c r="P317" s="2" t="s">
        <v>27</v>
      </c>
      <c r="U317" s="2" t="s">
        <v>48</v>
      </c>
      <c r="V317" s="2" t="s">
        <v>40</v>
      </c>
      <c r="W317" s="2" t="s">
        <v>45</v>
      </c>
      <c r="X317" s="9" t="str">
        <f t="shared" si="17"/>
        <v>Between</v>
      </c>
      <c r="Y317" s="1" t="str">
        <f t="shared" si="20"/>
        <v>-Framework--</v>
      </c>
      <c r="Z317" s="1" t="str">
        <f t="shared" si="18"/>
        <v>SM</v>
      </c>
    </row>
    <row r="318" spans="1:26" ht="43.2" x14ac:dyDescent="0.3">
      <c r="A318" s="4">
        <v>2022</v>
      </c>
      <c r="B318" s="3" t="s">
        <v>797</v>
      </c>
      <c r="C318" s="3" t="s">
        <v>561</v>
      </c>
      <c r="D318" s="3" t="s">
        <v>53</v>
      </c>
      <c r="E318" s="2" t="s">
        <v>13</v>
      </c>
      <c r="F318" s="2" t="s">
        <v>46</v>
      </c>
      <c r="G318" s="2" t="s">
        <v>27</v>
      </c>
      <c r="I318" s="2" t="s">
        <v>53</v>
      </c>
      <c r="M318" s="2" t="s">
        <v>16</v>
      </c>
      <c r="N318" s="2" t="s">
        <v>56</v>
      </c>
      <c r="O318" s="2" t="s">
        <v>816</v>
      </c>
      <c r="P318" s="2" t="s">
        <v>27</v>
      </c>
      <c r="U318" s="2" t="s">
        <v>48</v>
      </c>
      <c r="V318" s="2" t="s">
        <v>40</v>
      </c>
      <c r="W318" s="2" t="s">
        <v>45</v>
      </c>
      <c r="X318" s="9" t="str">
        <f t="shared" si="17"/>
        <v>Within</v>
      </c>
      <c r="Y318" s="1" t="str">
        <f t="shared" si="20"/>
        <v>Capacitación---</v>
      </c>
      <c r="Z318" s="1" t="str">
        <f t="shared" si="18"/>
        <v>SM</v>
      </c>
    </row>
    <row r="319" spans="1:26" ht="28.8" x14ac:dyDescent="0.3">
      <c r="A319" s="4">
        <v>2022</v>
      </c>
      <c r="B319" s="3" t="s">
        <v>270</v>
      </c>
      <c r="C319" s="3" t="s">
        <v>562</v>
      </c>
      <c r="D319" s="3" t="s">
        <v>4</v>
      </c>
      <c r="E319" s="2" t="s">
        <v>13</v>
      </c>
      <c r="F319" s="2" t="s">
        <v>46</v>
      </c>
      <c r="G319" s="2" t="s">
        <v>27</v>
      </c>
      <c r="H319" s="2" t="s">
        <v>25</v>
      </c>
      <c r="I319" s="2" t="s">
        <v>21</v>
      </c>
      <c r="M319" s="2" t="s">
        <v>20</v>
      </c>
      <c r="N319" s="2" t="s">
        <v>27</v>
      </c>
      <c r="O319" s="2" t="s">
        <v>25</v>
      </c>
      <c r="U319" s="2" t="s">
        <v>59</v>
      </c>
      <c r="V319" s="2" t="s">
        <v>5</v>
      </c>
      <c r="X319" s="9" t="str">
        <f t="shared" si="17"/>
        <v>Within</v>
      </c>
      <c r="Y319" s="1" t="str">
        <f t="shared" si="20"/>
        <v>Subsidios Otros---</v>
      </c>
      <c r="Z319" s="1" t="str">
        <f t="shared" si="18"/>
        <v>SM</v>
      </c>
    </row>
    <row r="320" spans="1:26" ht="28.8" x14ac:dyDescent="0.3">
      <c r="A320" s="4">
        <v>2022</v>
      </c>
      <c r="B320" s="3" t="s">
        <v>278</v>
      </c>
      <c r="C320" s="3" t="s">
        <v>562</v>
      </c>
      <c r="D320" s="3" t="s">
        <v>53</v>
      </c>
      <c r="E320" s="2" t="s">
        <v>13</v>
      </c>
      <c r="F320" s="2" t="s">
        <v>46</v>
      </c>
      <c r="G320" s="2" t="s">
        <v>27</v>
      </c>
      <c r="H320" s="2" t="s">
        <v>25</v>
      </c>
      <c r="I320" s="2" t="s">
        <v>53</v>
      </c>
      <c r="M320" s="2" t="s">
        <v>20</v>
      </c>
      <c r="N320" s="2" t="s">
        <v>27</v>
      </c>
      <c r="O320" s="2" t="s">
        <v>25</v>
      </c>
      <c r="U320" s="2" t="s">
        <v>59</v>
      </c>
      <c r="V320" s="2" t="s">
        <v>5</v>
      </c>
      <c r="X320" s="9" t="str">
        <f t="shared" si="17"/>
        <v>Within</v>
      </c>
      <c r="Y320" s="1" t="str">
        <f t="shared" si="20"/>
        <v>Capacitación---</v>
      </c>
      <c r="Z320" s="1" t="str">
        <f t="shared" si="18"/>
        <v>SM</v>
      </c>
    </row>
    <row r="321" spans="1:26" ht="43.2" x14ac:dyDescent="0.3">
      <c r="A321" s="4">
        <v>2022</v>
      </c>
      <c r="B321" s="3" t="s">
        <v>277</v>
      </c>
      <c r="C321" s="3" t="s">
        <v>563</v>
      </c>
      <c r="D321" s="3" t="s">
        <v>4</v>
      </c>
      <c r="E321" s="2" t="s">
        <v>13</v>
      </c>
      <c r="F321" s="2" t="s">
        <v>46</v>
      </c>
      <c r="G321" s="2" t="s">
        <v>25</v>
      </c>
      <c r="J321" s="2" t="s">
        <v>42</v>
      </c>
      <c r="M321" s="2" t="s">
        <v>16</v>
      </c>
      <c r="N321" s="2" t="s">
        <v>25</v>
      </c>
      <c r="O321" s="2" t="s">
        <v>0</v>
      </c>
      <c r="P321" s="2" t="s">
        <v>60</v>
      </c>
      <c r="U321" s="2" t="s">
        <v>48</v>
      </c>
      <c r="V321" s="2" t="s">
        <v>59</v>
      </c>
      <c r="X321" s="9" t="str">
        <f t="shared" si="17"/>
        <v>Between</v>
      </c>
      <c r="Y321" s="1" t="str">
        <f t="shared" si="20"/>
        <v>-Complementary--</v>
      </c>
      <c r="Z321" s="1" t="str">
        <f t="shared" si="18"/>
        <v>SM</v>
      </c>
    </row>
    <row r="322" spans="1:26" ht="28.8" x14ac:dyDescent="0.3">
      <c r="A322" s="4">
        <v>2022</v>
      </c>
      <c r="B322" s="3" t="s">
        <v>798</v>
      </c>
      <c r="C322" s="3" t="s">
        <v>286</v>
      </c>
      <c r="D322" s="3" t="s">
        <v>8</v>
      </c>
      <c r="E322" s="2" t="s">
        <v>13</v>
      </c>
      <c r="F322" s="2" t="s">
        <v>46</v>
      </c>
      <c r="G322" s="2" t="s">
        <v>27</v>
      </c>
      <c r="I322" s="2" t="s">
        <v>53</v>
      </c>
      <c r="M322" s="2" t="s">
        <v>16</v>
      </c>
      <c r="N322" s="2" t="s">
        <v>27</v>
      </c>
      <c r="O322" s="2" t="s">
        <v>60</v>
      </c>
      <c r="P322" s="2" t="s">
        <v>816</v>
      </c>
      <c r="Q322" s="2" t="s">
        <v>55</v>
      </c>
      <c r="U322" s="2" t="s">
        <v>40</v>
      </c>
      <c r="V322" s="2" t="s">
        <v>5</v>
      </c>
      <c r="W322" s="2" t="s">
        <v>45</v>
      </c>
      <c r="X322" s="9" t="str">
        <f t="shared" ref="X322:X385" si="21">+IF(I322&lt;&gt;"","Within",IF(J322&lt;&gt;"","Between",IF(K322&lt;&gt;"","Demanda","Gobernanza")))</f>
        <v>Within</v>
      </c>
      <c r="Y322" s="1" t="str">
        <f t="shared" si="20"/>
        <v>Capacitación---</v>
      </c>
      <c r="Z322" s="1" t="str">
        <f t="shared" ref="Z322:Z385" si="22">+LEFT(B322,2)</f>
        <v>SM</v>
      </c>
    </row>
    <row r="323" spans="1:26" ht="43.2" x14ac:dyDescent="0.3">
      <c r="A323" s="4">
        <v>2022</v>
      </c>
      <c r="B323" s="3" t="s">
        <v>275</v>
      </c>
      <c r="C323" s="3" t="s">
        <v>564</v>
      </c>
      <c r="D323" s="3" t="s">
        <v>8</v>
      </c>
      <c r="E323" s="2" t="s">
        <v>13</v>
      </c>
      <c r="F323" s="2" t="s">
        <v>46</v>
      </c>
      <c r="J323" s="2" t="s">
        <v>42</v>
      </c>
      <c r="M323" s="2" t="s">
        <v>16</v>
      </c>
      <c r="N323" s="2" t="s">
        <v>60</v>
      </c>
      <c r="U323" s="2" t="s">
        <v>59</v>
      </c>
      <c r="V323" s="2" t="s">
        <v>45</v>
      </c>
      <c r="X323" s="9" t="str">
        <f t="shared" si="21"/>
        <v>Between</v>
      </c>
      <c r="Y323" s="1" t="str">
        <f t="shared" si="20"/>
        <v>-Complementary--</v>
      </c>
      <c r="Z323" s="1" t="str">
        <f t="shared" si="22"/>
        <v>SM</v>
      </c>
    </row>
    <row r="324" spans="1:26" ht="28.8" x14ac:dyDescent="0.3">
      <c r="A324" s="4">
        <v>2022</v>
      </c>
      <c r="B324" s="3" t="s">
        <v>799</v>
      </c>
      <c r="C324" s="3" t="s">
        <v>565</v>
      </c>
      <c r="D324" s="8" t="s">
        <v>556</v>
      </c>
      <c r="E324" s="2" t="s">
        <v>13</v>
      </c>
      <c r="F324" s="2" t="s">
        <v>46</v>
      </c>
      <c r="L324" s="2" t="s">
        <v>10</v>
      </c>
      <c r="M324" s="2" t="s">
        <v>16</v>
      </c>
      <c r="N324" s="2" t="s">
        <v>27</v>
      </c>
      <c r="O324" s="2" t="s">
        <v>816</v>
      </c>
      <c r="U324" s="2" t="s">
        <v>40</v>
      </c>
      <c r="V324" s="2" t="s">
        <v>45</v>
      </c>
      <c r="W324" s="2" t="s">
        <v>58</v>
      </c>
      <c r="X324" s="9" t="str">
        <f t="shared" si="21"/>
        <v>Gobernanza</v>
      </c>
      <c r="Y324" s="1" t="str">
        <f t="shared" si="20"/>
        <v>---Otros</v>
      </c>
      <c r="Z324" s="1" t="str">
        <f t="shared" si="22"/>
        <v>SM</v>
      </c>
    </row>
    <row r="325" spans="1:26" ht="28.8" x14ac:dyDescent="0.3">
      <c r="A325" s="4">
        <v>2022</v>
      </c>
      <c r="B325" s="3" t="s">
        <v>800</v>
      </c>
      <c r="C325" s="3" t="s">
        <v>566</v>
      </c>
      <c r="D325" s="3" t="s">
        <v>8</v>
      </c>
      <c r="E325" s="2" t="s">
        <v>13</v>
      </c>
      <c r="F325" s="2" t="s">
        <v>46</v>
      </c>
      <c r="J325" s="2" t="s">
        <v>10</v>
      </c>
      <c r="M325" s="2" t="s">
        <v>16</v>
      </c>
      <c r="N325" s="2" t="s">
        <v>816</v>
      </c>
      <c r="U325" s="2" t="s">
        <v>58</v>
      </c>
      <c r="X325" s="9" t="str">
        <f t="shared" si="21"/>
        <v>Between</v>
      </c>
      <c r="Y325" s="1" t="str">
        <f t="shared" si="20"/>
        <v>-Otros--</v>
      </c>
      <c r="Z325" s="1" t="str">
        <f t="shared" si="22"/>
        <v>SM</v>
      </c>
    </row>
    <row r="326" spans="1:26" ht="57.6" x14ac:dyDescent="0.3">
      <c r="A326" s="4">
        <v>2022</v>
      </c>
      <c r="B326" s="3" t="s">
        <v>801</v>
      </c>
      <c r="C326" s="3" t="s">
        <v>567</v>
      </c>
      <c r="D326" s="3" t="s">
        <v>8</v>
      </c>
      <c r="E326" s="2" t="s">
        <v>13</v>
      </c>
      <c r="F326" s="2" t="s">
        <v>46</v>
      </c>
      <c r="G326" s="2" t="s">
        <v>15</v>
      </c>
      <c r="L326" s="2" t="s">
        <v>10</v>
      </c>
      <c r="M326" s="2" t="s">
        <v>16</v>
      </c>
      <c r="N326" s="2" t="s">
        <v>56</v>
      </c>
      <c r="U326" s="2" t="s">
        <v>48</v>
      </c>
      <c r="X326" s="9" t="str">
        <f t="shared" si="21"/>
        <v>Gobernanza</v>
      </c>
      <c r="Y326" s="1" t="str">
        <f t="shared" ref="Y326:Y349" si="23">+CONCATENATE(I326,"-",J326,"-",K326,"-",L326)</f>
        <v>---Otros</v>
      </c>
      <c r="Z326" s="1" t="str">
        <f t="shared" si="22"/>
        <v>SM</v>
      </c>
    </row>
    <row r="327" spans="1:26" ht="28.8" x14ac:dyDescent="0.3">
      <c r="A327" s="4">
        <v>2022</v>
      </c>
      <c r="B327" s="3" t="s">
        <v>802</v>
      </c>
      <c r="C327" s="3" t="s">
        <v>568</v>
      </c>
      <c r="D327" s="3" t="s">
        <v>514</v>
      </c>
      <c r="E327" s="2" t="s">
        <v>13</v>
      </c>
      <c r="F327" s="2" t="s">
        <v>46</v>
      </c>
      <c r="I327" s="2" t="s">
        <v>722</v>
      </c>
      <c r="M327" s="2" t="s">
        <v>16</v>
      </c>
      <c r="N327" s="2" t="s">
        <v>60</v>
      </c>
      <c r="U327" s="2" t="s">
        <v>45</v>
      </c>
      <c r="V327" s="2" t="s">
        <v>40</v>
      </c>
      <c r="X327" s="9" t="str">
        <f t="shared" si="21"/>
        <v>Within</v>
      </c>
      <c r="Y327" s="1" t="str">
        <f t="shared" si="23"/>
        <v>Acceso a insumos---</v>
      </c>
      <c r="Z327" s="1" t="str">
        <f t="shared" si="22"/>
        <v>SM</v>
      </c>
    </row>
    <row r="328" spans="1:26" ht="28.8" x14ac:dyDescent="0.3">
      <c r="A328" s="4">
        <v>2022</v>
      </c>
      <c r="B328" s="3" t="s">
        <v>783</v>
      </c>
      <c r="C328" s="3" t="s">
        <v>304</v>
      </c>
      <c r="D328" s="3" t="s">
        <v>329</v>
      </c>
      <c r="E328" s="2" t="s">
        <v>13</v>
      </c>
      <c r="F328" s="2" t="s">
        <v>46</v>
      </c>
      <c r="G328" s="2" t="s">
        <v>19</v>
      </c>
      <c r="L328" s="2" t="s">
        <v>10</v>
      </c>
      <c r="M328" s="2" t="s">
        <v>16</v>
      </c>
      <c r="N328" s="2" t="s">
        <v>816</v>
      </c>
      <c r="O328" s="2" t="s">
        <v>19</v>
      </c>
      <c r="U328" s="2" t="s">
        <v>48</v>
      </c>
      <c r="V328" s="2" t="s">
        <v>58</v>
      </c>
      <c r="X328" s="9" t="str">
        <f t="shared" si="21"/>
        <v>Gobernanza</v>
      </c>
      <c r="Y328" s="1" t="str">
        <f t="shared" si="23"/>
        <v>---Otros</v>
      </c>
      <c r="Z328" s="1" t="str">
        <f t="shared" si="22"/>
        <v>SM</v>
      </c>
    </row>
    <row r="329" spans="1:26" ht="57.6" x14ac:dyDescent="0.3">
      <c r="A329" s="4">
        <v>2022</v>
      </c>
      <c r="B329" s="3" t="s">
        <v>803</v>
      </c>
      <c r="C329" s="3" t="s">
        <v>569</v>
      </c>
      <c r="D329" s="3" t="s">
        <v>329</v>
      </c>
      <c r="E329" s="2" t="s">
        <v>13</v>
      </c>
      <c r="F329" s="2" t="s">
        <v>46</v>
      </c>
      <c r="L329" s="2" t="s">
        <v>44</v>
      </c>
      <c r="M329" s="2" t="s">
        <v>16</v>
      </c>
      <c r="N329" s="2" t="s">
        <v>816</v>
      </c>
      <c r="U329" s="2" t="s">
        <v>40</v>
      </c>
      <c r="V329" s="2" t="s">
        <v>45</v>
      </c>
      <c r="W329" s="2" t="s">
        <v>48</v>
      </c>
      <c r="X329" s="9" t="str">
        <f t="shared" si="21"/>
        <v>Gobernanza</v>
      </c>
      <c r="Y329" s="1" t="str">
        <f t="shared" si="23"/>
        <v>---Vinculación público-privada</v>
      </c>
      <c r="Z329" s="1" t="str">
        <f t="shared" si="22"/>
        <v>SM</v>
      </c>
    </row>
    <row r="330" spans="1:26" ht="28.8" x14ac:dyDescent="0.3">
      <c r="A330" s="4">
        <v>2022</v>
      </c>
      <c r="B330" s="3" t="s">
        <v>230</v>
      </c>
      <c r="C330" s="3" t="s">
        <v>231</v>
      </c>
      <c r="D330" s="3" t="s">
        <v>232</v>
      </c>
      <c r="E330" s="2" t="s">
        <v>17</v>
      </c>
      <c r="K330" s="2" t="s">
        <v>10</v>
      </c>
      <c r="M330" s="2" t="s">
        <v>16</v>
      </c>
      <c r="N330" s="2" t="s">
        <v>55</v>
      </c>
      <c r="U330" s="2" t="s">
        <v>58</v>
      </c>
      <c r="X330" s="9" t="str">
        <f t="shared" si="21"/>
        <v>Demanda</v>
      </c>
      <c r="Y330" s="1" t="str">
        <f t="shared" si="23"/>
        <v>--Otros-</v>
      </c>
      <c r="Z330" s="1" t="str">
        <f t="shared" si="22"/>
        <v>SC</v>
      </c>
    </row>
    <row r="331" spans="1:26" ht="43.2" x14ac:dyDescent="0.3">
      <c r="A331" s="4">
        <v>2022</v>
      </c>
      <c r="B331" s="3" t="s">
        <v>239</v>
      </c>
      <c r="C331" s="3" t="s">
        <v>570</v>
      </c>
      <c r="D331" s="3" t="s">
        <v>571</v>
      </c>
      <c r="E331" s="2" t="s">
        <v>17</v>
      </c>
      <c r="J331" s="2" t="s">
        <v>42</v>
      </c>
      <c r="M331" s="2" t="s">
        <v>16</v>
      </c>
      <c r="N331" s="2" t="s">
        <v>816</v>
      </c>
      <c r="O331" s="2" t="s">
        <v>52</v>
      </c>
      <c r="U331" s="2" t="s">
        <v>58</v>
      </c>
      <c r="V331" s="2" t="s">
        <v>45</v>
      </c>
      <c r="W331" s="2" t="s">
        <v>40</v>
      </c>
      <c r="X331" s="9" t="str">
        <f t="shared" si="21"/>
        <v>Between</v>
      </c>
      <c r="Y331" s="1" t="str">
        <f t="shared" si="23"/>
        <v>-Complementary--</v>
      </c>
      <c r="Z331" s="1" t="str">
        <f t="shared" si="22"/>
        <v>SC</v>
      </c>
    </row>
    <row r="332" spans="1:26" ht="28.8" x14ac:dyDescent="0.3">
      <c r="A332" s="4">
        <v>2022</v>
      </c>
      <c r="B332" s="3" t="s">
        <v>239</v>
      </c>
      <c r="C332" s="3" t="s">
        <v>570</v>
      </c>
      <c r="D332" s="3" t="s">
        <v>572</v>
      </c>
      <c r="E332" s="2" t="s">
        <v>17</v>
      </c>
      <c r="K332" s="2" t="s">
        <v>7</v>
      </c>
      <c r="M332" s="2" t="s">
        <v>16</v>
      </c>
      <c r="N332" s="2" t="s">
        <v>816</v>
      </c>
      <c r="O332" s="2" t="s">
        <v>52</v>
      </c>
      <c r="U332" s="2" t="s">
        <v>58</v>
      </c>
      <c r="V332" s="2" t="s">
        <v>40</v>
      </c>
      <c r="W332" s="2" t="s">
        <v>45</v>
      </c>
      <c r="X332" s="9" t="str">
        <f t="shared" si="21"/>
        <v>Demanda</v>
      </c>
      <c r="Y332" s="1" t="str">
        <f t="shared" si="23"/>
        <v>--Regulación-</v>
      </c>
      <c r="Z332" s="1" t="str">
        <f t="shared" si="22"/>
        <v>SC</v>
      </c>
    </row>
    <row r="333" spans="1:26" ht="28.8" x14ac:dyDescent="0.3">
      <c r="A333" s="4">
        <v>2022</v>
      </c>
      <c r="B333" s="3" t="s">
        <v>573</v>
      </c>
      <c r="C333" s="3" t="s">
        <v>574</v>
      </c>
      <c r="D333" s="3" t="s">
        <v>545</v>
      </c>
      <c r="E333" s="2" t="s">
        <v>17</v>
      </c>
      <c r="J333" s="2" t="s">
        <v>10</v>
      </c>
      <c r="M333" s="2" t="s">
        <v>16</v>
      </c>
      <c r="N333" s="2" t="s">
        <v>816</v>
      </c>
      <c r="U333" s="2" t="s">
        <v>58</v>
      </c>
      <c r="X333" s="9" t="str">
        <f t="shared" si="21"/>
        <v>Between</v>
      </c>
      <c r="Y333" s="1" t="str">
        <f t="shared" si="23"/>
        <v>-Otros--</v>
      </c>
      <c r="Z333" s="1" t="str">
        <f t="shared" si="22"/>
        <v>SC</v>
      </c>
    </row>
    <row r="334" spans="1:26" ht="28.8" x14ac:dyDescent="0.3">
      <c r="A334" s="4">
        <v>2022</v>
      </c>
      <c r="B334" s="3" t="s">
        <v>249</v>
      </c>
      <c r="C334" s="3" t="s">
        <v>575</v>
      </c>
      <c r="D334" s="3" t="s">
        <v>556</v>
      </c>
      <c r="E334" s="2" t="s">
        <v>13</v>
      </c>
      <c r="F334" s="2" t="s">
        <v>46</v>
      </c>
      <c r="K334" s="2" t="s">
        <v>10</v>
      </c>
      <c r="M334" s="2" t="s">
        <v>16</v>
      </c>
      <c r="N334" s="2" t="s">
        <v>55</v>
      </c>
      <c r="O334" s="2" t="s">
        <v>816</v>
      </c>
      <c r="P334" s="2" t="s">
        <v>60</v>
      </c>
      <c r="U334" s="2" t="s">
        <v>58</v>
      </c>
      <c r="V334" s="2" t="s">
        <v>59</v>
      </c>
      <c r="X334" s="9" t="str">
        <f t="shared" si="21"/>
        <v>Demanda</v>
      </c>
      <c r="Y334" s="1" t="str">
        <f t="shared" si="23"/>
        <v>--Otros-</v>
      </c>
      <c r="Z334" s="1" t="str">
        <f t="shared" si="22"/>
        <v>SC</v>
      </c>
    </row>
    <row r="335" spans="1:26" ht="28.8" x14ac:dyDescent="0.3">
      <c r="A335" s="4">
        <v>2022</v>
      </c>
      <c r="B335" s="3" t="s">
        <v>267</v>
      </c>
      <c r="C335" s="3" t="s">
        <v>268</v>
      </c>
      <c r="D335" s="3" t="s">
        <v>556</v>
      </c>
      <c r="E335" s="2" t="s">
        <v>13</v>
      </c>
      <c r="F335" s="2" t="s">
        <v>46</v>
      </c>
      <c r="K335" s="2" t="s">
        <v>10</v>
      </c>
      <c r="M335" s="2" t="s">
        <v>16</v>
      </c>
      <c r="N335" s="2" t="s">
        <v>55</v>
      </c>
      <c r="O335" s="2" t="s">
        <v>816</v>
      </c>
      <c r="P335" s="2" t="s">
        <v>60</v>
      </c>
      <c r="U335" s="2" t="s">
        <v>58</v>
      </c>
      <c r="V335" s="2" t="s">
        <v>59</v>
      </c>
      <c r="X335" s="9" t="str">
        <f t="shared" si="21"/>
        <v>Demanda</v>
      </c>
      <c r="Y335" s="1" t="str">
        <f t="shared" si="23"/>
        <v>--Otros-</v>
      </c>
      <c r="Z335" s="1" t="str">
        <f t="shared" si="22"/>
        <v>SC</v>
      </c>
    </row>
    <row r="336" spans="1:26" ht="43.2" x14ac:dyDescent="0.3">
      <c r="A336" s="4">
        <v>2022</v>
      </c>
      <c r="B336" s="3" t="s">
        <v>233</v>
      </c>
      <c r="C336" s="3" t="s">
        <v>234</v>
      </c>
      <c r="D336" s="3" t="s">
        <v>576</v>
      </c>
      <c r="E336" s="2" t="s">
        <v>17</v>
      </c>
      <c r="J336" s="2" t="s">
        <v>42</v>
      </c>
      <c r="M336" s="2" t="s">
        <v>16</v>
      </c>
      <c r="N336" s="2" t="s">
        <v>816</v>
      </c>
      <c r="U336" s="2" t="s">
        <v>58</v>
      </c>
      <c r="X336" s="9" t="str">
        <f t="shared" si="21"/>
        <v>Between</v>
      </c>
      <c r="Y336" s="1" t="str">
        <f t="shared" si="23"/>
        <v>-Complementary--</v>
      </c>
      <c r="Z336" s="1" t="str">
        <f t="shared" si="22"/>
        <v>SC</v>
      </c>
    </row>
    <row r="337" spans="1:26" ht="43.2" x14ac:dyDescent="0.3">
      <c r="A337" s="4">
        <v>2022</v>
      </c>
      <c r="B337" s="3" t="s">
        <v>236</v>
      </c>
      <c r="C337" s="3" t="s">
        <v>237</v>
      </c>
      <c r="D337" s="3" t="s">
        <v>576</v>
      </c>
      <c r="E337" s="2" t="s">
        <v>17</v>
      </c>
      <c r="J337" s="2" t="s">
        <v>42</v>
      </c>
      <c r="M337" s="2" t="s">
        <v>20</v>
      </c>
      <c r="N337" s="2" t="s">
        <v>816</v>
      </c>
      <c r="O337" s="2" t="s">
        <v>56</v>
      </c>
      <c r="U337" s="2" t="s">
        <v>58</v>
      </c>
      <c r="X337" s="9" t="str">
        <f t="shared" si="21"/>
        <v>Between</v>
      </c>
      <c r="Y337" s="1" t="str">
        <f t="shared" si="23"/>
        <v>-Complementary--</v>
      </c>
      <c r="Z337" s="1" t="str">
        <f t="shared" si="22"/>
        <v>SC</v>
      </c>
    </row>
    <row r="338" spans="1:26" ht="43.2" x14ac:dyDescent="0.3">
      <c r="A338" s="4">
        <v>2022</v>
      </c>
      <c r="B338" s="3" t="s">
        <v>243</v>
      </c>
      <c r="C338" s="3" t="s">
        <v>244</v>
      </c>
      <c r="D338" s="3" t="s">
        <v>576</v>
      </c>
      <c r="E338" s="2" t="s">
        <v>17</v>
      </c>
      <c r="J338" s="2" t="s">
        <v>42</v>
      </c>
      <c r="M338" s="2" t="s">
        <v>16</v>
      </c>
      <c r="N338" s="2" t="s">
        <v>816</v>
      </c>
      <c r="U338" s="2" t="s">
        <v>58</v>
      </c>
      <c r="X338" s="9" t="str">
        <f t="shared" si="21"/>
        <v>Between</v>
      </c>
      <c r="Y338" s="1" t="str">
        <f t="shared" si="23"/>
        <v>-Complementary--</v>
      </c>
      <c r="Z338" s="1" t="str">
        <f t="shared" si="22"/>
        <v>SC</v>
      </c>
    </row>
    <row r="339" spans="1:26" ht="43.2" x14ac:dyDescent="0.3">
      <c r="A339" s="4">
        <v>2022</v>
      </c>
      <c r="B339" s="3" t="s">
        <v>252</v>
      </c>
      <c r="C339" s="3" t="s">
        <v>577</v>
      </c>
      <c r="D339" s="3" t="s">
        <v>578</v>
      </c>
      <c r="E339" s="2" t="s">
        <v>17</v>
      </c>
      <c r="J339" s="2" t="s">
        <v>42</v>
      </c>
      <c r="M339" s="2" t="s">
        <v>16</v>
      </c>
      <c r="N339" s="2" t="s">
        <v>816</v>
      </c>
      <c r="U339" s="2" t="s">
        <v>58</v>
      </c>
      <c r="X339" s="9" t="str">
        <f t="shared" si="21"/>
        <v>Between</v>
      </c>
      <c r="Y339" s="1" t="str">
        <f t="shared" si="23"/>
        <v>-Complementary--</v>
      </c>
      <c r="Z339" s="1" t="str">
        <f t="shared" si="22"/>
        <v>SC</v>
      </c>
    </row>
    <row r="340" spans="1:26" ht="43.2" x14ac:dyDescent="0.3">
      <c r="A340" s="4">
        <v>2022</v>
      </c>
      <c r="B340" s="3" t="s">
        <v>246</v>
      </c>
      <c r="C340" s="3" t="s">
        <v>247</v>
      </c>
      <c r="D340" s="3" t="s">
        <v>579</v>
      </c>
      <c r="E340" s="2" t="s">
        <v>17</v>
      </c>
      <c r="J340" s="2" t="s">
        <v>42</v>
      </c>
      <c r="M340" s="2" t="s">
        <v>16</v>
      </c>
      <c r="N340" s="2" t="s">
        <v>816</v>
      </c>
      <c r="U340" s="2" t="s">
        <v>58</v>
      </c>
      <c r="X340" s="9" t="str">
        <f t="shared" si="21"/>
        <v>Between</v>
      </c>
      <c r="Y340" s="1" t="str">
        <f t="shared" si="23"/>
        <v>-Complementary--</v>
      </c>
      <c r="Z340" s="1" t="str">
        <f t="shared" si="22"/>
        <v>SC</v>
      </c>
    </row>
    <row r="341" spans="1:26" ht="43.2" x14ac:dyDescent="0.3">
      <c r="A341" s="4">
        <v>2022</v>
      </c>
      <c r="B341" s="3" t="s">
        <v>255</v>
      </c>
      <c r="C341" s="3" t="s">
        <v>256</v>
      </c>
      <c r="D341" s="3" t="s">
        <v>580</v>
      </c>
      <c r="E341" s="2" t="s">
        <v>17</v>
      </c>
      <c r="J341" s="2" t="s">
        <v>42</v>
      </c>
      <c r="M341" s="2" t="s">
        <v>16</v>
      </c>
      <c r="N341" s="2" t="s">
        <v>816</v>
      </c>
      <c r="U341" s="2" t="s">
        <v>58</v>
      </c>
      <c r="X341" s="9" t="str">
        <f t="shared" si="21"/>
        <v>Between</v>
      </c>
      <c r="Y341" s="1" t="str">
        <f t="shared" si="23"/>
        <v>-Complementary--</v>
      </c>
      <c r="Z341" s="1" t="str">
        <f t="shared" si="22"/>
        <v>SC</v>
      </c>
    </row>
    <row r="342" spans="1:26" ht="57.6" x14ac:dyDescent="0.3">
      <c r="A342" s="4">
        <v>2022</v>
      </c>
      <c r="B342" s="3" t="s">
        <v>740</v>
      </c>
      <c r="C342" s="3" t="s">
        <v>581</v>
      </c>
      <c r="D342" s="3" t="s">
        <v>579</v>
      </c>
      <c r="E342" s="2" t="s">
        <v>17</v>
      </c>
      <c r="J342" s="2" t="s">
        <v>42</v>
      </c>
      <c r="M342" s="2" t="s">
        <v>16</v>
      </c>
      <c r="N342" s="2" t="s">
        <v>816</v>
      </c>
      <c r="O342" s="2" t="s">
        <v>56</v>
      </c>
      <c r="U342" s="2" t="s">
        <v>58</v>
      </c>
      <c r="V342" s="2" t="s">
        <v>2</v>
      </c>
      <c r="X342" s="9" t="str">
        <f t="shared" si="21"/>
        <v>Between</v>
      </c>
      <c r="Y342" s="1" t="str">
        <f t="shared" si="23"/>
        <v>-Complementary--</v>
      </c>
      <c r="Z342" s="1" t="str">
        <f t="shared" si="22"/>
        <v>SC</v>
      </c>
    </row>
    <row r="343" spans="1:26" ht="28.8" x14ac:dyDescent="0.3">
      <c r="A343" s="4">
        <v>2022</v>
      </c>
      <c r="B343" s="3" t="s">
        <v>145</v>
      </c>
      <c r="C343" s="3" t="s">
        <v>146</v>
      </c>
      <c r="D343" s="3" t="s">
        <v>572</v>
      </c>
      <c r="E343" s="2" t="s">
        <v>17</v>
      </c>
      <c r="F343" s="2" t="s">
        <v>25</v>
      </c>
      <c r="J343" s="2" t="s">
        <v>38</v>
      </c>
      <c r="M343" s="2" t="s">
        <v>16</v>
      </c>
      <c r="N343" s="2" t="s">
        <v>25</v>
      </c>
      <c r="U343" s="2" t="s">
        <v>40</v>
      </c>
      <c r="V343" s="2" t="s">
        <v>5</v>
      </c>
      <c r="W343" s="2" t="s">
        <v>3</v>
      </c>
      <c r="X343" s="9" t="str">
        <f t="shared" si="21"/>
        <v>Between</v>
      </c>
      <c r="Y343" s="1" t="str">
        <f t="shared" si="23"/>
        <v>-Framework--</v>
      </c>
      <c r="Z343" s="1" t="str">
        <f t="shared" si="22"/>
        <v>SE</v>
      </c>
    </row>
    <row r="344" spans="1:26" ht="43.2" x14ac:dyDescent="0.3">
      <c r="A344" s="4">
        <v>2022</v>
      </c>
      <c r="B344" s="3" t="s">
        <v>187</v>
      </c>
      <c r="C344" s="3" t="s">
        <v>188</v>
      </c>
      <c r="D344" s="3" t="s">
        <v>582</v>
      </c>
      <c r="E344" s="2" t="s">
        <v>17</v>
      </c>
      <c r="F344" s="2" t="s">
        <v>25</v>
      </c>
      <c r="J344" s="2" t="s">
        <v>38</v>
      </c>
      <c r="M344" s="2" t="s">
        <v>16</v>
      </c>
      <c r="N344" s="2" t="s">
        <v>25</v>
      </c>
      <c r="O344" s="2" t="s">
        <v>816</v>
      </c>
      <c r="P344" s="2" t="s">
        <v>60</v>
      </c>
      <c r="U344" s="2" t="s">
        <v>40</v>
      </c>
      <c r="X344" s="9" t="str">
        <f t="shared" si="21"/>
        <v>Between</v>
      </c>
      <c r="Y344" s="1" t="str">
        <f t="shared" si="23"/>
        <v>-Framework--</v>
      </c>
      <c r="Z344" s="1" t="str">
        <f t="shared" si="22"/>
        <v>SE</v>
      </c>
    </row>
    <row r="345" spans="1:26" ht="43.2" x14ac:dyDescent="0.3">
      <c r="A345" s="4">
        <v>2022</v>
      </c>
      <c r="B345" s="3" t="s">
        <v>190</v>
      </c>
      <c r="C345" s="3" t="s">
        <v>191</v>
      </c>
      <c r="D345" s="3" t="s">
        <v>582</v>
      </c>
      <c r="E345" s="2" t="s">
        <v>17</v>
      </c>
      <c r="F345" s="2" t="s">
        <v>25</v>
      </c>
      <c r="J345" s="2" t="s">
        <v>38</v>
      </c>
      <c r="M345" s="2" t="s">
        <v>16</v>
      </c>
      <c r="N345" s="2" t="s">
        <v>25</v>
      </c>
      <c r="O345" s="2" t="s">
        <v>816</v>
      </c>
      <c r="U345" s="2" t="s">
        <v>40</v>
      </c>
      <c r="X345" s="9" t="str">
        <f t="shared" si="21"/>
        <v>Between</v>
      </c>
      <c r="Y345" s="1" t="str">
        <f t="shared" si="23"/>
        <v>-Framework--</v>
      </c>
      <c r="Z345" s="1" t="str">
        <f t="shared" si="22"/>
        <v>SE</v>
      </c>
    </row>
    <row r="346" spans="1:26" ht="28.8" x14ac:dyDescent="0.3">
      <c r="A346" s="4">
        <v>2022</v>
      </c>
      <c r="B346" s="3" t="s">
        <v>583</v>
      </c>
      <c r="C346" s="3" t="s">
        <v>584</v>
      </c>
      <c r="D346" s="3" t="s">
        <v>4</v>
      </c>
      <c r="E346" s="2" t="s">
        <v>17</v>
      </c>
      <c r="F346" s="2" t="s">
        <v>25</v>
      </c>
      <c r="G346" s="2" t="s">
        <v>27</v>
      </c>
      <c r="I346" s="2" t="s">
        <v>21</v>
      </c>
      <c r="M346" s="2" t="s">
        <v>16</v>
      </c>
      <c r="N346" s="2" t="s">
        <v>25</v>
      </c>
      <c r="O346" s="2" t="s">
        <v>27</v>
      </c>
      <c r="P346" s="2" t="s">
        <v>56</v>
      </c>
      <c r="Q346" s="2" t="s">
        <v>0</v>
      </c>
      <c r="R346" s="2" t="s">
        <v>816</v>
      </c>
      <c r="U346" s="2" t="s">
        <v>40</v>
      </c>
      <c r="V346" s="2" t="s">
        <v>58</v>
      </c>
      <c r="X346" s="9" t="str">
        <f t="shared" si="21"/>
        <v>Within</v>
      </c>
      <c r="Y346" s="1" t="str">
        <f t="shared" si="23"/>
        <v>Subsidios Otros---</v>
      </c>
      <c r="Z346" s="1" t="str">
        <f t="shared" si="22"/>
        <v>SE</v>
      </c>
    </row>
    <row r="347" spans="1:26" ht="28.8" x14ac:dyDescent="0.3">
      <c r="A347" s="4">
        <v>2022</v>
      </c>
      <c r="B347" s="3" t="s">
        <v>583</v>
      </c>
      <c r="C347" s="3" t="s">
        <v>584</v>
      </c>
      <c r="D347" s="3" t="s">
        <v>556</v>
      </c>
      <c r="E347" s="2" t="s">
        <v>17</v>
      </c>
      <c r="F347" s="2" t="s">
        <v>25</v>
      </c>
      <c r="G347" s="2" t="s">
        <v>27</v>
      </c>
      <c r="I347" s="2" t="s">
        <v>14</v>
      </c>
      <c r="M347" s="2" t="s">
        <v>16</v>
      </c>
      <c r="N347" s="2" t="s">
        <v>25</v>
      </c>
      <c r="O347" s="2" t="s">
        <v>27</v>
      </c>
      <c r="P347" s="2" t="s">
        <v>56</v>
      </c>
      <c r="Q347" s="2" t="s">
        <v>0</v>
      </c>
      <c r="R347" s="2" t="s">
        <v>816</v>
      </c>
      <c r="U347" s="2" t="s">
        <v>40</v>
      </c>
      <c r="V347" s="2" t="s">
        <v>58</v>
      </c>
      <c r="X347" s="9" t="str">
        <f t="shared" si="21"/>
        <v>Within</v>
      </c>
      <c r="Y347" s="1" t="str">
        <f t="shared" si="23"/>
        <v>Incentivo fiscal---</v>
      </c>
      <c r="Z347" s="1" t="str">
        <f t="shared" si="22"/>
        <v>SE</v>
      </c>
    </row>
    <row r="348" spans="1:26" ht="57.6" x14ac:dyDescent="0.3">
      <c r="A348" s="4">
        <v>2022</v>
      </c>
      <c r="B348" s="3" t="s">
        <v>216</v>
      </c>
      <c r="C348" s="3" t="s">
        <v>585</v>
      </c>
      <c r="D348" s="3" t="s">
        <v>4</v>
      </c>
      <c r="E348" s="2" t="s">
        <v>17</v>
      </c>
      <c r="F348" s="2" t="s">
        <v>27</v>
      </c>
      <c r="I348" s="2" t="s">
        <v>21</v>
      </c>
      <c r="M348" s="2" t="s">
        <v>47</v>
      </c>
      <c r="N348" s="2" t="s">
        <v>60</v>
      </c>
      <c r="O348" s="2" t="s">
        <v>27</v>
      </c>
      <c r="P348" s="2" t="s">
        <v>56</v>
      </c>
      <c r="Q348" s="2" t="s">
        <v>0</v>
      </c>
      <c r="R348" s="9" t="s">
        <v>37</v>
      </c>
      <c r="U348" s="2" t="s">
        <v>40</v>
      </c>
      <c r="V348" s="2" t="s">
        <v>45</v>
      </c>
      <c r="X348" s="9" t="str">
        <f t="shared" si="21"/>
        <v>Within</v>
      </c>
      <c r="Y348" s="1" t="str">
        <f t="shared" si="23"/>
        <v>Subsidios Otros---</v>
      </c>
      <c r="Z348" s="1" t="str">
        <f t="shared" si="22"/>
        <v>SE</v>
      </c>
    </row>
    <row r="349" spans="1:26" ht="28.8" x14ac:dyDescent="0.3">
      <c r="A349" s="4">
        <v>2022</v>
      </c>
      <c r="B349" s="3" t="s">
        <v>143</v>
      </c>
      <c r="C349" s="3" t="s">
        <v>144</v>
      </c>
      <c r="D349" s="9" t="s">
        <v>586</v>
      </c>
      <c r="E349" s="2" t="s">
        <v>17</v>
      </c>
      <c r="F349" s="2" t="s">
        <v>25</v>
      </c>
      <c r="J349" s="2" t="s">
        <v>38</v>
      </c>
      <c r="M349" s="2" t="s">
        <v>16</v>
      </c>
      <c r="N349" s="2" t="s">
        <v>25</v>
      </c>
      <c r="O349" s="2" t="s">
        <v>0</v>
      </c>
      <c r="U349" s="2" t="s">
        <v>40</v>
      </c>
      <c r="X349" s="9" t="str">
        <f t="shared" si="21"/>
        <v>Between</v>
      </c>
      <c r="Y349" s="1" t="str">
        <f t="shared" si="23"/>
        <v>-Framework--</v>
      </c>
      <c r="Z349" s="1" t="str">
        <f t="shared" si="22"/>
        <v>SE</v>
      </c>
    </row>
    <row r="350" spans="1:26" ht="28.8" x14ac:dyDescent="0.3">
      <c r="A350" s="4">
        <v>2021</v>
      </c>
      <c r="B350" s="3" t="s">
        <v>198</v>
      </c>
      <c r="C350" s="3" t="s">
        <v>199</v>
      </c>
      <c r="D350" s="11" t="s">
        <v>53</v>
      </c>
      <c r="E350" s="2" t="s">
        <v>13</v>
      </c>
      <c r="F350" s="9" t="s">
        <v>25</v>
      </c>
      <c r="G350" s="9" t="s">
        <v>46</v>
      </c>
      <c r="H350"/>
      <c r="I350" s="9" t="s">
        <v>53</v>
      </c>
      <c r="J350"/>
      <c r="K350" s="10"/>
      <c r="L350" s="9"/>
      <c r="M350" s="10" t="s">
        <v>16</v>
      </c>
      <c r="N350" s="9" t="s">
        <v>25</v>
      </c>
      <c r="O350" s="9" t="s">
        <v>0</v>
      </c>
      <c r="P350" s="9" t="s">
        <v>41</v>
      </c>
      <c r="Q350" s="9" t="s">
        <v>816</v>
      </c>
      <c r="R350" s="9" t="s">
        <v>60</v>
      </c>
      <c r="S350" s="9"/>
      <c r="T350" s="9"/>
      <c r="U350" s="10" t="s">
        <v>40</v>
      </c>
      <c r="V350" s="10" t="s">
        <v>3</v>
      </c>
      <c r="W350"/>
      <c r="X350" s="9" t="str">
        <f t="shared" si="21"/>
        <v>Within</v>
      </c>
      <c r="Y350" s="9" t="str">
        <f>+CONCATENATE(I350,J350,K350,L350)</f>
        <v>Capacitación</v>
      </c>
      <c r="Z350" s="1" t="str">
        <f t="shared" si="22"/>
        <v>SE</v>
      </c>
    </row>
    <row r="351" spans="1:26" ht="57.6" x14ac:dyDescent="0.3">
      <c r="A351" s="4">
        <v>2022</v>
      </c>
      <c r="B351" s="3" t="s">
        <v>198</v>
      </c>
      <c r="C351" s="3" t="s">
        <v>199</v>
      </c>
      <c r="D351" s="16" t="s">
        <v>200</v>
      </c>
      <c r="E351" s="2" t="s">
        <v>13</v>
      </c>
      <c r="F351" s="2" t="s">
        <v>25</v>
      </c>
      <c r="G351" s="2" t="s">
        <v>46</v>
      </c>
      <c r="I351" s="2" t="s">
        <v>22</v>
      </c>
      <c r="M351" s="2" t="s">
        <v>47</v>
      </c>
      <c r="N351" s="2" t="s">
        <v>25</v>
      </c>
      <c r="O351" s="2" t="s">
        <v>0</v>
      </c>
      <c r="P351" s="2" t="s">
        <v>816</v>
      </c>
      <c r="Q351" s="2" t="s">
        <v>60</v>
      </c>
      <c r="R351" s="2" t="s">
        <v>41</v>
      </c>
      <c r="U351" s="2" t="s">
        <v>40</v>
      </c>
      <c r="V351" s="2" t="s">
        <v>3</v>
      </c>
      <c r="X351" s="9" t="str">
        <f t="shared" si="21"/>
        <v>Within</v>
      </c>
      <c r="Y351" s="1" t="str">
        <f t="shared" ref="Y351:Y388" si="24">+CONCATENATE(I351,"-",J351,"-",K351,"-",L351)</f>
        <v>Préstamos o garantías---</v>
      </c>
      <c r="Z351" s="1" t="str">
        <f t="shared" si="22"/>
        <v>SE</v>
      </c>
    </row>
    <row r="352" spans="1:26" ht="28.8" x14ac:dyDescent="0.3">
      <c r="A352" s="4">
        <v>2022</v>
      </c>
      <c r="B352" s="3" t="s">
        <v>198</v>
      </c>
      <c r="C352" s="3" t="s">
        <v>199</v>
      </c>
      <c r="D352" s="9" t="s">
        <v>53</v>
      </c>
      <c r="E352" s="2" t="s">
        <v>13</v>
      </c>
      <c r="F352" s="2" t="s">
        <v>25</v>
      </c>
      <c r="G352" s="2" t="s">
        <v>46</v>
      </c>
      <c r="I352" s="2" t="s">
        <v>53</v>
      </c>
      <c r="M352" s="2" t="s">
        <v>16</v>
      </c>
      <c r="N352" s="2" t="s">
        <v>25</v>
      </c>
      <c r="O352" s="2" t="s">
        <v>0</v>
      </c>
      <c r="P352" s="2" t="s">
        <v>816</v>
      </c>
      <c r="Q352" s="2" t="s">
        <v>60</v>
      </c>
      <c r="R352" s="2" t="s">
        <v>41</v>
      </c>
      <c r="U352" s="2" t="s">
        <v>40</v>
      </c>
      <c r="V352" s="2" t="s">
        <v>3</v>
      </c>
      <c r="X352" s="9" t="str">
        <f t="shared" si="21"/>
        <v>Within</v>
      </c>
      <c r="Y352" s="17" t="str">
        <f t="shared" si="24"/>
        <v>Capacitación---</v>
      </c>
      <c r="Z352" s="1" t="str">
        <f t="shared" si="22"/>
        <v>SE</v>
      </c>
    </row>
    <row r="353" spans="1:26" ht="57.6" x14ac:dyDescent="0.3">
      <c r="A353" s="4">
        <v>2022</v>
      </c>
      <c r="B353" s="3" t="s">
        <v>198</v>
      </c>
      <c r="C353" s="3" t="s">
        <v>199</v>
      </c>
      <c r="D353" s="17" t="s">
        <v>329</v>
      </c>
      <c r="E353" s="2" t="s">
        <v>13</v>
      </c>
      <c r="F353" s="2" t="s">
        <v>25</v>
      </c>
      <c r="G353" s="2" t="s">
        <v>46</v>
      </c>
      <c r="L353" s="2" t="s">
        <v>44</v>
      </c>
      <c r="M353" s="2" t="s">
        <v>16</v>
      </c>
      <c r="N353" s="2" t="s">
        <v>25</v>
      </c>
      <c r="O353" s="2" t="s">
        <v>0</v>
      </c>
      <c r="P353" s="2" t="s">
        <v>816</v>
      </c>
      <c r="Q353" s="2" t="s">
        <v>60</v>
      </c>
      <c r="R353" s="2" t="s">
        <v>41</v>
      </c>
      <c r="U353" s="2" t="s">
        <v>40</v>
      </c>
      <c r="V353" s="2" t="s">
        <v>3</v>
      </c>
      <c r="X353" s="9" t="str">
        <f t="shared" si="21"/>
        <v>Gobernanza</v>
      </c>
      <c r="Y353" s="1" t="str">
        <f t="shared" si="24"/>
        <v>---Vinculación público-privada</v>
      </c>
      <c r="Z353" s="1" t="str">
        <f t="shared" si="22"/>
        <v>SE</v>
      </c>
    </row>
    <row r="354" spans="1:26" ht="28.8" x14ac:dyDescent="0.3">
      <c r="A354" s="4">
        <v>2022</v>
      </c>
      <c r="B354" s="3" t="s">
        <v>140</v>
      </c>
      <c r="C354" s="3" t="s">
        <v>141</v>
      </c>
      <c r="D354" s="3" t="s">
        <v>185</v>
      </c>
      <c r="E354" s="2" t="s">
        <v>17</v>
      </c>
      <c r="F354" s="2" t="s">
        <v>25</v>
      </c>
      <c r="I354" s="2" t="s">
        <v>22</v>
      </c>
      <c r="M354" s="2" t="s">
        <v>16</v>
      </c>
      <c r="N354" s="2" t="s">
        <v>25</v>
      </c>
      <c r="O354" s="2" t="s">
        <v>0</v>
      </c>
      <c r="P354" s="2" t="s">
        <v>56</v>
      </c>
      <c r="U354" s="2" t="s">
        <v>40</v>
      </c>
      <c r="V354" s="2" t="s">
        <v>45</v>
      </c>
      <c r="X354" s="9" t="str">
        <f t="shared" si="21"/>
        <v>Within</v>
      </c>
      <c r="Y354" s="1" t="str">
        <f t="shared" si="24"/>
        <v>Préstamos o garantías---</v>
      </c>
      <c r="Z354" s="1" t="str">
        <f t="shared" si="22"/>
        <v>SE</v>
      </c>
    </row>
    <row r="355" spans="1:26" ht="57.6" x14ac:dyDescent="0.3">
      <c r="A355" s="4">
        <v>2022</v>
      </c>
      <c r="B355" s="3" t="s">
        <v>587</v>
      </c>
      <c r="C355" s="3" t="s">
        <v>167</v>
      </c>
      <c r="D355" s="3" t="s">
        <v>588</v>
      </c>
      <c r="E355" s="2" t="s">
        <v>17</v>
      </c>
      <c r="F355" s="2" t="s">
        <v>25</v>
      </c>
      <c r="I355" s="2" t="s">
        <v>22</v>
      </c>
      <c r="M355" s="2" t="s">
        <v>20</v>
      </c>
      <c r="N355" s="2" t="s">
        <v>25</v>
      </c>
      <c r="O355" s="2" t="s">
        <v>0</v>
      </c>
      <c r="P355" s="2" t="s">
        <v>56</v>
      </c>
      <c r="Q355" s="2" t="s">
        <v>60</v>
      </c>
      <c r="U355" s="2" t="s">
        <v>40</v>
      </c>
      <c r="V355" s="2" t="s">
        <v>3</v>
      </c>
      <c r="X355" s="9" t="str">
        <f t="shared" si="21"/>
        <v>Within</v>
      </c>
      <c r="Y355" s="1" t="str">
        <f t="shared" si="24"/>
        <v>Préstamos o garantías---</v>
      </c>
      <c r="Z355" s="1" t="str">
        <f t="shared" si="22"/>
        <v>SE</v>
      </c>
    </row>
    <row r="356" spans="1:26" ht="57.6" x14ac:dyDescent="0.3">
      <c r="A356" s="4">
        <v>2022</v>
      </c>
      <c r="B356" s="3" t="s">
        <v>589</v>
      </c>
      <c r="C356" s="3" t="s">
        <v>164</v>
      </c>
      <c r="D356" s="10" t="s">
        <v>588</v>
      </c>
      <c r="E356" s="2" t="s">
        <v>17</v>
      </c>
      <c r="F356" s="2" t="s">
        <v>25</v>
      </c>
      <c r="I356" s="2" t="s">
        <v>22</v>
      </c>
      <c r="M356" s="2" t="s">
        <v>20</v>
      </c>
      <c r="N356" s="2" t="s">
        <v>25</v>
      </c>
      <c r="O356" s="2" t="s">
        <v>0</v>
      </c>
      <c r="P356" s="2" t="s">
        <v>56</v>
      </c>
      <c r="Q356" s="2" t="s">
        <v>60</v>
      </c>
      <c r="R356" s="2" t="s">
        <v>27</v>
      </c>
      <c r="U356" s="2" t="s">
        <v>40</v>
      </c>
      <c r="V356" s="2" t="s">
        <v>3</v>
      </c>
      <c r="X356" s="9" t="str">
        <f t="shared" si="21"/>
        <v>Within</v>
      </c>
      <c r="Y356" s="1" t="str">
        <f t="shared" si="24"/>
        <v>Préstamos o garantías---</v>
      </c>
      <c r="Z356" s="1" t="str">
        <f t="shared" si="22"/>
        <v>SE</v>
      </c>
    </row>
    <row r="357" spans="1:26" ht="57.6" x14ac:dyDescent="0.3">
      <c r="A357" s="4">
        <v>2022</v>
      </c>
      <c r="B357" s="3" t="s">
        <v>589</v>
      </c>
      <c r="C357" s="3" t="s">
        <v>164</v>
      </c>
      <c r="D357" s="9" t="s">
        <v>224</v>
      </c>
      <c r="E357" s="2" t="s">
        <v>17</v>
      </c>
      <c r="F357" s="2" t="s">
        <v>25</v>
      </c>
      <c r="I357" s="2" t="s">
        <v>57</v>
      </c>
      <c r="M357" s="2" t="s">
        <v>20</v>
      </c>
      <c r="N357" s="2" t="s">
        <v>25</v>
      </c>
      <c r="O357" s="2" t="s">
        <v>0</v>
      </c>
      <c r="P357" s="2" t="s">
        <v>56</v>
      </c>
      <c r="Q357" s="2" t="s">
        <v>60</v>
      </c>
      <c r="R357" s="2" t="s">
        <v>27</v>
      </c>
      <c r="U357" s="2" t="s">
        <v>40</v>
      </c>
      <c r="V357" s="2" t="s">
        <v>3</v>
      </c>
      <c r="X357" s="9" t="str">
        <f t="shared" si="21"/>
        <v>Within</v>
      </c>
      <c r="Y357" s="1" t="str">
        <f t="shared" si="24"/>
        <v>Bonificación de tasa ---</v>
      </c>
      <c r="Z357" s="1" t="str">
        <f t="shared" si="22"/>
        <v>SE</v>
      </c>
    </row>
    <row r="358" spans="1:26" ht="57.6" x14ac:dyDescent="0.3">
      <c r="A358" s="4">
        <v>2022</v>
      </c>
      <c r="B358" s="3" t="s">
        <v>589</v>
      </c>
      <c r="C358" s="3" t="s">
        <v>164</v>
      </c>
      <c r="D358" s="9" t="s">
        <v>185</v>
      </c>
      <c r="E358" s="2" t="s">
        <v>17</v>
      </c>
      <c r="F358" s="2" t="s">
        <v>25</v>
      </c>
      <c r="I358" s="2" t="s">
        <v>22</v>
      </c>
      <c r="M358" s="2" t="s">
        <v>20</v>
      </c>
      <c r="N358" s="2" t="s">
        <v>25</v>
      </c>
      <c r="O358" s="2" t="s">
        <v>0</v>
      </c>
      <c r="P358" s="2" t="s">
        <v>56</v>
      </c>
      <c r="Q358" s="2" t="s">
        <v>60</v>
      </c>
      <c r="R358" s="2" t="s">
        <v>27</v>
      </c>
      <c r="U358" s="2" t="s">
        <v>40</v>
      </c>
      <c r="V358" s="2" t="s">
        <v>3</v>
      </c>
      <c r="X358" s="9" t="str">
        <f t="shared" si="21"/>
        <v>Within</v>
      </c>
      <c r="Y358" s="1" t="str">
        <f t="shared" si="24"/>
        <v>Préstamos o garantías---</v>
      </c>
      <c r="Z358" s="1" t="str">
        <f t="shared" si="22"/>
        <v>SE</v>
      </c>
    </row>
    <row r="359" spans="1:26" ht="57.6" x14ac:dyDescent="0.3">
      <c r="A359" s="4">
        <v>2022</v>
      </c>
      <c r="B359" s="3" t="s">
        <v>742</v>
      </c>
      <c r="C359" s="3" t="s">
        <v>590</v>
      </c>
      <c r="D359" s="10" t="s">
        <v>588</v>
      </c>
      <c r="E359" s="2" t="s">
        <v>17</v>
      </c>
      <c r="F359" s="2" t="s">
        <v>25</v>
      </c>
      <c r="I359" s="2" t="s">
        <v>22</v>
      </c>
      <c r="M359" s="2" t="s">
        <v>20</v>
      </c>
      <c r="N359" s="2" t="s">
        <v>25</v>
      </c>
      <c r="O359" s="2" t="s">
        <v>0</v>
      </c>
      <c r="P359" s="2" t="s">
        <v>56</v>
      </c>
      <c r="Q359" s="2" t="s">
        <v>60</v>
      </c>
      <c r="U359" s="2" t="s">
        <v>3</v>
      </c>
      <c r="V359" s="2" t="s">
        <v>40</v>
      </c>
      <c r="X359" s="9" t="str">
        <f t="shared" si="21"/>
        <v>Within</v>
      </c>
      <c r="Y359" s="1" t="str">
        <f t="shared" si="24"/>
        <v>Préstamos o garantías---</v>
      </c>
      <c r="Z359" s="1" t="str">
        <f t="shared" si="22"/>
        <v>SE</v>
      </c>
    </row>
    <row r="360" spans="1:26" ht="57.6" x14ac:dyDescent="0.3">
      <c r="A360" s="4">
        <v>2022</v>
      </c>
      <c r="B360" s="3" t="s">
        <v>742</v>
      </c>
      <c r="C360" s="3" t="s">
        <v>590</v>
      </c>
      <c r="D360" s="9" t="s">
        <v>224</v>
      </c>
      <c r="E360" s="2" t="s">
        <v>17</v>
      </c>
      <c r="F360" s="2" t="s">
        <v>25</v>
      </c>
      <c r="I360" s="2" t="s">
        <v>57</v>
      </c>
      <c r="M360" s="2" t="s">
        <v>20</v>
      </c>
      <c r="N360" s="2" t="s">
        <v>25</v>
      </c>
      <c r="O360" s="2" t="s">
        <v>0</v>
      </c>
      <c r="P360" s="2" t="s">
        <v>56</v>
      </c>
      <c r="Q360" s="2" t="s">
        <v>60</v>
      </c>
      <c r="U360" s="2" t="s">
        <v>3</v>
      </c>
      <c r="V360" s="2" t="s">
        <v>40</v>
      </c>
      <c r="X360" s="9" t="str">
        <f t="shared" si="21"/>
        <v>Within</v>
      </c>
      <c r="Y360" s="1" t="str">
        <f t="shared" si="24"/>
        <v>Bonificación de tasa ---</v>
      </c>
      <c r="Z360" s="1" t="str">
        <f t="shared" si="22"/>
        <v>SE</v>
      </c>
    </row>
    <row r="361" spans="1:26" ht="57.6" x14ac:dyDescent="0.3">
      <c r="A361" s="4">
        <v>2022</v>
      </c>
      <c r="B361" s="3" t="s">
        <v>742</v>
      </c>
      <c r="C361" s="3" t="s">
        <v>590</v>
      </c>
      <c r="D361" s="9" t="s">
        <v>185</v>
      </c>
      <c r="E361" s="2" t="s">
        <v>17</v>
      </c>
      <c r="F361" s="2" t="s">
        <v>25</v>
      </c>
      <c r="I361" s="2" t="s">
        <v>22</v>
      </c>
      <c r="M361" s="2" t="s">
        <v>20</v>
      </c>
      <c r="N361" s="2" t="s">
        <v>25</v>
      </c>
      <c r="O361" s="2" t="s">
        <v>0</v>
      </c>
      <c r="P361" s="2" t="s">
        <v>56</v>
      </c>
      <c r="Q361" s="2" t="s">
        <v>60</v>
      </c>
      <c r="U361" s="2" t="s">
        <v>3</v>
      </c>
      <c r="V361" s="2" t="s">
        <v>40</v>
      </c>
      <c r="X361" s="9" t="str">
        <f t="shared" si="21"/>
        <v>Within</v>
      </c>
      <c r="Y361" s="1" t="str">
        <f t="shared" si="24"/>
        <v>Préstamos o garantías---</v>
      </c>
      <c r="Z361" s="1" t="str">
        <f t="shared" si="22"/>
        <v>SE</v>
      </c>
    </row>
    <row r="362" spans="1:26" ht="57.6" x14ac:dyDescent="0.3">
      <c r="A362" s="4">
        <v>2022</v>
      </c>
      <c r="B362" s="3" t="s">
        <v>192</v>
      </c>
      <c r="C362" s="3" t="s">
        <v>193</v>
      </c>
      <c r="D362" s="9" t="s">
        <v>591</v>
      </c>
      <c r="E362" s="2" t="s">
        <v>17</v>
      </c>
      <c r="F362" s="2" t="s">
        <v>25</v>
      </c>
      <c r="I362" s="2" t="s">
        <v>22</v>
      </c>
      <c r="N362" s="2" t="s">
        <v>25</v>
      </c>
      <c r="O362" s="2" t="s">
        <v>0</v>
      </c>
      <c r="U362" s="2" t="s">
        <v>40</v>
      </c>
      <c r="X362" s="9" t="str">
        <f t="shared" si="21"/>
        <v>Within</v>
      </c>
      <c r="Y362" s="1" t="str">
        <f t="shared" si="24"/>
        <v>Préstamos o garantías---</v>
      </c>
      <c r="Z362" s="1" t="str">
        <f t="shared" si="22"/>
        <v>SE</v>
      </c>
    </row>
    <row r="363" spans="1:26" ht="28.8" x14ac:dyDescent="0.3">
      <c r="A363" s="4">
        <v>2022</v>
      </c>
      <c r="B363" s="3" t="s">
        <v>743</v>
      </c>
      <c r="C363" s="3" t="s">
        <v>592</v>
      </c>
      <c r="D363" s="16" t="s">
        <v>588</v>
      </c>
      <c r="E363" s="2" t="s">
        <v>17</v>
      </c>
      <c r="F363" s="2" t="s">
        <v>25</v>
      </c>
      <c r="I363" s="2" t="s">
        <v>22</v>
      </c>
      <c r="M363" s="2" t="s">
        <v>20</v>
      </c>
      <c r="N363" s="2" t="s">
        <v>25</v>
      </c>
      <c r="O363" s="2" t="s">
        <v>0</v>
      </c>
      <c r="U363" s="2" t="s">
        <v>40</v>
      </c>
      <c r="X363" s="9" t="str">
        <f t="shared" si="21"/>
        <v>Within</v>
      </c>
      <c r="Y363" s="1" t="str">
        <f t="shared" si="24"/>
        <v>Préstamos o garantías---</v>
      </c>
      <c r="Z363" s="1" t="str">
        <f t="shared" si="22"/>
        <v>SE</v>
      </c>
    </row>
    <row r="364" spans="1:26" ht="28.8" x14ac:dyDescent="0.3">
      <c r="A364" s="4">
        <v>2022</v>
      </c>
      <c r="B364" s="3" t="s">
        <v>743</v>
      </c>
      <c r="C364" s="3" t="s">
        <v>592</v>
      </c>
      <c r="D364" s="17" t="s">
        <v>224</v>
      </c>
      <c r="E364" s="2" t="s">
        <v>17</v>
      </c>
      <c r="F364" s="2" t="s">
        <v>25</v>
      </c>
      <c r="I364" s="2" t="s">
        <v>57</v>
      </c>
      <c r="M364" s="2" t="s">
        <v>20</v>
      </c>
      <c r="N364" s="2" t="s">
        <v>25</v>
      </c>
      <c r="O364" s="2" t="s">
        <v>0</v>
      </c>
      <c r="U364" s="2" t="s">
        <v>40</v>
      </c>
      <c r="X364" s="9" t="str">
        <f t="shared" si="21"/>
        <v>Within</v>
      </c>
      <c r="Y364" s="1" t="str">
        <f t="shared" si="24"/>
        <v>Bonificación de tasa ---</v>
      </c>
      <c r="Z364" s="1" t="str">
        <f t="shared" si="22"/>
        <v>SE</v>
      </c>
    </row>
    <row r="365" spans="1:26" ht="57.6" x14ac:dyDescent="0.3">
      <c r="A365" s="4">
        <v>2022</v>
      </c>
      <c r="B365" s="3" t="s">
        <v>744</v>
      </c>
      <c r="C365" s="3" t="s">
        <v>593</v>
      </c>
      <c r="D365" s="16" t="s">
        <v>588</v>
      </c>
      <c r="E365" s="2" t="s">
        <v>17</v>
      </c>
      <c r="F365" s="2" t="s">
        <v>25</v>
      </c>
      <c r="I365" s="2" t="s">
        <v>22</v>
      </c>
      <c r="M365" s="2" t="s">
        <v>47</v>
      </c>
      <c r="N365" s="2" t="s">
        <v>25</v>
      </c>
      <c r="O365" s="2" t="s">
        <v>0</v>
      </c>
      <c r="P365" s="2" t="s">
        <v>56</v>
      </c>
      <c r="U365" s="2" t="s">
        <v>40</v>
      </c>
      <c r="X365" s="9" t="str">
        <f t="shared" si="21"/>
        <v>Within</v>
      </c>
      <c r="Y365" s="1" t="str">
        <f t="shared" si="24"/>
        <v>Préstamos o garantías---</v>
      </c>
      <c r="Z365" s="1" t="str">
        <f t="shared" si="22"/>
        <v>SE</v>
      </c>
    </row>
    <row r="366" spans="1:26" ht="57.6" x14ac:dyDescent="0.3">
      <c r="A366" s="4">
        <v>2022</v>
      </c>
      <c r="B366" s="3" t="s">
        <v>744</v>
      </c>
      <c r="C366" s="3" t="s">
        <v>593</v>
      </c>
      <c r="D366" s="17" t="s">
        <v>224</v>
      </c>
      <c r="E366" s="2" t="s">
        <v>17</v>
      </c>
      <c r="F366" s="2" t="s">
        <v>25</v>
      </c>
      <c r="I366" s="2" t="s">
        <v>57</v>
      </c>
      <c r="M366" s="2" t="s">
        <v>47</v>
      </c>
      <c r="N366" s="2" t="s">
        <v>25</v>
      </c>
      <c r="O366" s="2" t="s">
        <v>0</v>
      </c>
      <c r="P366" s="2" t="s">
        <v>56</v>
      </c>
      <c r="U366" s="2" t="s">
        <v>40</v>
      </c>
      <c r="X366" s="9" t="str">
        <f t="shared" si="21"/>
        <v>Within</v>
      </c>
      <c r="Y366" s="1" t="str">
        <f t="shared" si="24"/>
        <v>Bonificación de tasa ---</v>
      </c>
      <c r="Z366" s="1" t="str">
        <f t="shared" si="22"/>
        <v>SE</v>
      </c>
    </row>
    <row r="367" spans="1:26" ht="28.8" x14ac:dyDescent="0.3">
      <c r="A367" s="4">
        <v>2022</v>
      </c>
      <c r="B367" s="3" t="s">
        <v>745</v>
      </c>
      <c r="C367" s="3" t="s">
        <v>594</v>
      </c>
      <c r="D367" s="3" t="s">
        <v>588</v>
      </c>
      <c r="E367" s="2" t="s">
        <v>13</v>
      </c>
      <c r="F367" s="2" t="s">
        <v>25</v>
      </c>
      <c r="G367" s="2" t="s">
        <v>46</v>
      </c>
      <c r="I367" s="2" t="s">
        <v>22</v>
      </c>
      <c r="N367" s="2" t="s">
        <v>25</v>
      </c>
      <c r="U367" s="2" t="s">
        <v>40</v>
      </c>
      <c r="X367" s="9" t="str">
        <f t="shared" si="21"/>
        <v>Within</v>
      </c>
      <c r="Y367" s="1" t="str">
        <f t="shared" si="24"/>
        <v>Préstamos o garantías---</v>
      </c>
      <c r="Z367" s="1" t="str">
        <f t="shared" si="22"/>
        <v>SE</v>
      </c>
    </row>
    <row r="368" spans="1:26" ht="28.8" x14ac:dyDescent="0.3">
      <c r="A368" s="4">
        <v>2022</v>
      </c>
      <c r="B368" s="3" t="s">
        <v>745</v>
      </c>
      <c r="C368" s="3" t="s">
        <v>594</v>
      </c>
      <c r="D368" s="3" t="s">
        <v>224</v>
      </c>
      <c r="E368" s="2" t="s">
        <v>13</v>
      </c>
      <c r="F368" s="2" t="s">
        <v>25</v>
      </c>
      <c r="G368" s="2" t="s">
        <v>46</v>
      </c>
      <c r="I368" s="2" t="s">
        <v>57</v>
      </c>
      <c r="N368" s="2" t="s">
        <v>25</v>
      </c>
      <c r="U368" s="2" t="s">
        <v>40</v>
      </c>
      <c r="X368" s="9" t="str">
        <f t="shared" si="21"/>
        <v>Within</v>
      </c>
      <c r="Y368" s="1" t="str">
        <f t="shared" si="24"/>
        <v>Bonificación de tasa ---</v>
      </c>
      <c r="Z368" s="1" t="str">
        <f t="shared" si="22"/>
        <v>SE</v>
      </c>
    </row>
    <row r="369" spans="1:26" ht="57.6" x14ac:dyDescent="0.3">
      <c r="A369" s="4">
        <v>2022</v>
      </c>
      <c r="B369" s="3" t="s">
        <v>595</v>
      </c>
      <c r="C369" s="3" t="s">
        <v>596</v>
      </c>
      <c r="D369" s="10" t="s">
        <v>588</v>
      </c>
      <c r="E369" s="2" t="s">
        <v>13</v>
      </c>
      <c r="F369" s="2" t="s">
        <v>25</v>
      </c>
      <c r="G369" s="2" t="s">
        <v>46</v>
      </c>
      <c r="I369" s="2" t="s">
        <v>22</v>
      </c>
      <c r="M369" s="2" t="s">
        <v>47</v>
      </c>
      <c r="N369" s="2" t="s">
        <v>25</v>
      </c>
      <c r="O369" s="2" t="s">
        <v>60</v>
      </c>
      <c r="U369" s="2" t="s">
        <v>40</v>
      </c>
      <c r="X369" s="9" t="str">
        <f t="shared" si="21"/>
        <v>Within</v>
      </c>
      <c r="Y369" s="1" t="str">
        <f t="shared" si="24"/>
        <v>Préstamos o garantías---</v>
      </c>
      <c r="Z369" s="1" t="str">
        <f t="shared" si="22"/>
        <v>SE</v>
      </c>
    </row>
    <row r="370" spans="1:26" ht="57.6" x14ac:dyDescent="0.3">
      <c r="A370" s="4">
        <v>2022</v>
      </c>
      <c r="B370" s="3" t="s">
        <v>595</v>
      </c>
      <c r="C370" s="3" t="s">
        <v>596</v>
      </c>
      <c r="D370" s="9" t="s">
        <v>224</v>
      </c>
      <c r="E370" s="2" t="s">
        <v>13</v>
      </c>
      <c r="F370" s="2" t="s">
        <v>25</v>
      </c>
      <c r="G370" s="2" t="s">
        <v>46</v>
      </c>
      <c r="I370" s="2" t="s">
        <v>57</v>
      </c>
      <c r="M370" s="2" t="s">
        <v>47</v>
      </c>
      <c r="N370" s="2" t="s">
        <v>25</v>
      </c>
      <c r="O370" s="2" t="s">
        <v>60</v>
      </c>
      <c r="U370" s="2" t="s">
        <v>40</v>
      </c>
      <c r="X370" s="9" t="str">
        <f t="shared" si="21"/>
        <v>Within</v>
      </c>
      <c r="Y370" s="1" t="str">
        <f t="shared" si="24"/>
        <v>Bonificación de tasa ---</v>
      </c>
      <c r="Z370" s="1" t="str">
        <f t="shared" si="22"/>
        <v>SE</v>
      </c>
    </row>
    <row r="371" spans="1:26" ht="57.6" x14ac:dyDescent="0.3">
      <c r="A371" s="4">
        <v>2022</v>
      </c>
      <c r="B371" s="3" t="s">
        <v>595</v>
      </c>
      <c r="C371" s="3" t="s">
        <v>596</v>
      </c>
      <c r="D371" s="9" t="s">
        <v>185</v>
      </c>
      <c r="E371" s="2" t="s">
        <v>13</v>
      </c>
      <c r="F371" s="2" t="s">
        <v>25</v>
      </c>
      <c r="G371" s="2" t="s">
        <v>46</v>
      </c>
      <c r="I371" s="2" t="s">
        <v>22</v>
      </c>
      <c r="M371" s="2" t="s">
        <v>47</v>
      </c>
      <c r="N371" s="2" t="s">
        <v>25</v>
      </c>
      <c r="O371" s="2" t="s">
        <v>60</v>
      </c>
      <c r="U371" s="2" t="s">
        <v>40</v>
      </c>
      <c r="X371" s="9" t="str">
        <f t="shared" si="21"/>
        <v>Within</v>
      </c>
      <c r="Y371" s="1" t="str">
        <f t="shared" si="24"/>
        <v>Préstamos o garantías---</v>
      </c>
      <c r="Z371" s="1" t="str">
        <f t="shared" si="22"/>
        <v>SE</v>
      </c>
    </row>
    <row r="372" spans="1:26" ht="57.6" x14ac:dyDescent="0.3">
      <c r="A372" s="4">
        <v>2022</v>
      </c>
      <c r="B372" s="3" t="s">
        <v>597</v>
      </c>
      <c r="C372" s="3" t="s">
        <v>598</v>
      </c>
      <c r="D372" s="3" t="s">
        <v>588</v>
      </c>
      <c r="E372" s="2" t="s">
        <v>13</v>
      </c>
      <c r="F372" s="2" t="s">
        <v>25</v>
      </c>
      <c r="G372" s="2" t="s">
        <v>46</v>
      </c>
      <c r="I372" s="2" t="s">
        <v>22</v>
      </c>
      <c r="M372" s="2" t="s">
        <v>47</v>
      </c>
      <c r="N372" s="2" t="s">
        <v>25</v>
      </c>
      <c r="O372" s="2" t="s">
        <v>60</v>
      </c>
      <c r="U372" s="2" t="s">
        <v>40</v>
      </c>
      <c r="X372" s="9" t="str">
        <f t="shared" si="21"/>
        <v>Within</v>
      </c>
      <c r="Y372" s="1" t="str">
        <f t="shared" si="24"/>
        <v>Préstamos o garantías---</v>
      </c>
      <c r="Z372" s="1" t="str">
        <f t="shared" si="22"/>
        <v>SE</v>
      </c>
    </row>
    <row r="373" spans="1:26" ht="57.6" x14ac:dyDescent="0.3">
      <c r="A373" s="4">
        <v>2022</v>
      </c>
      <c r="B373" s="3" t="s">
        <v>597</v>
      </c>
      <c r="C373" s="3" t="s">
        <v>598</v>
      </c>
      <c r="D373" s="3" t="s">
        <v>224</v>
      </c>
      <c r="E373" s="2" t="s">
        <v>13</v>
      </c>
      <c r="F373" s="2" t="s">
        <v>25</v>
      </c>
      <c r="G373" s="2" t="s">
        <v>46</v>
      </c>
      <c r="I373" s="2" t="s">
        <v>57</v>
      </c>
      <c r="M373" s="2" t="s">
        <v>47</v>
      </c>
      <c r="N373" s="2" t="s">
        <v>25</v>
      </c>
      <c r="O373" s="2" t="s">
        <v>60</v>
      </c>
      <c r="U373" s="2" t="s">
        <v>40</v>
      </c>
      <c r="X373" s="9" t="str">
        <f t="shared" si="21"/>
        <v>Within</v>
      </c>
      <c r="Y373" s="1" t="str">
        <f t="shared" si="24"/>
        <v>Bonificación de tasa ---</v>
      </c>
      <c r="Z373" s="1" t="str">
        <f t="shared" si="22"/>
        <v>SE</v>
      </c>
    </row>
    <row r="374" spans="1:26" ht="57.6" x14ac:dyDescent="0.3">
      <c r="A374" s="4">
        <v>2022</v>
      </c>
      <c r="B374" s="3" t="s">
        <v>597</v>
      </c>
      <c r="C374" s="3" t="s">
        <v>598</v>
      </c>
      <c r="D374" s="3" t="s">
        <v>185</v>
      </c>
      <c r="E374" s="2" t="s">
        <v>13</v>
      </c>
      <c r="F374" s="2" t="s">
        <v>25</v>
      </c>
      <c r="G374" s="2" t="s">
        <v>46</v>
      </c>
      <c r="I374" s="2" t="s">
        <v>22</v>
      </c>
      <c r="M374" s="2" t="s">
        <v>47</v>
      </c>
      <c r="N374" s="2" t="s">
        <v>25</v>
      </c>
      <c r="O374" s="2" t="s">
        <v>60</v>
      </c>
      <c r="U374" s="2" t="s">
        <v>40</v>
      </c>
      <c r="X374" s="9" t="str">
        <f t="shared" si="21"/>
        <v>Within</v>
      </c>
      <c r="Y374" s="1" t="str">
        <f t="shared" si="24"/>
        <v>Préstamos o garantías---</v>
      </c>
      <c r="Z374" s="1" t="str">
        <f t="shared" si="22"/>
        <v>SE</v>
      </c>
    </row>
    <row r="375" spans="1:26" ht="28.8" x14ac:dyDescent="0.3">
      <c r="A375" s="4">
        <v>2022</v>
      </c>
      <c r="B375" s="3" t="s">
        <v>746</v>
      </c>
      <c r="C375" s="3" t="s">
        <v>599</v>
      </c>
      <c r="D375" s="10" t="s">
        <v>588</v>
      </c>
      <c r="E375" s="2" t="s">
        <v>13</v>
      </c>
      <c r="F375" s="2" t="s">
        <v>46</v>
      </c>
      <c r="G375" s="2" t="s">
        <v>25</v>
      </c>
      <c r="I375" s="2" t="s">
        <v>22</v>
      </c>
      <c r="M375" s="2" t="s">
        <v>16</v>
      </c>
      <c r="N375" s="2" t="s">
        <v>55</v>
      </c>
      <c r="O375" s="2" t="s">
        <v>25</v>
      </c>
      <c r="U375" s="2" t="s">
        <v>58</v>
      </c>
      <c r="X375" s="9" t="str">
        <f t="shared" si="21"/>
        <v>Within</v>
      </c>
      <c r="Y375" s="1" t="str">
        <f t="shared" si="24"/>
        <v>Préstamos o garantías---</v>
      </c>
      <c r="Z375" s="1" t="str">
        <f t="shared" si="22"/>
        <v>SE</v>
      </c>
    </row>
    <row r="376" spans="1:26" ht="28.8" x14ac:dyDescent="0.3">
      <c r="A376" s="4">
        <v>2022</v>
      </c>
      <c r="B376" s="3" t="s">
        <v>746</v>
      </c>
      <c r="C376" s="3" t="s">
        <v>599</v>
      </c>
      <c r="D376" s="17" t="s">
        <v>224</v>
      </c>
      <c r="E376" s="2" t="s">
        <v>13</v>
      </c>
      <c r="F376" s="2" t="s">
        <v>46</v>
      </c>
      <c r="G376" s="2" t="s">
        <v>25</v>
      </c>
      <c r="I376" s="2" t="s">
        <v>57</v>
      </c>
      <c r="M376" s="2" t="s">
        <v>16</v>
      </c>
      <c r="N376" s="2" t="s">
        <v>55</v>
      </c>
      <c r="U376" s="2" t="s">
        <v>58</v>
      </c>
      <c r="X376" s="9" t="str">
        <f t="shared" si="21"/>
        <v>Within</v>
      </c>
      <c r="Y376" s="1" t="str">
        <f t="shared" si="24"/>
        <v>Bonificación de tasa ---</v>
      </c>
      <c r="Z376" s="1" t="str">
        <f t="shared" si="22"/>
        <v>SE</v>
      </c>
    </row>
    <row r="377" spans="1:26" ht="57.6" x14ac:dyDescent="0.3">
      <c r="A377" s="4">
        <v>2022</v>
      </c>
      <c r="B377" s="3" t="s">
        <v>747</v>
      </c>
      <c r="C377" s="3" t="s">
        <v>600</v>
      </c>
      <c r="D377" s="16" t="s">
        <v>588</v>
      </c>
      <c r="E377" s="2" t="s">
        <v>13</v>
      </c>
      <c r="F377" s="2" t="s">
        <v>46</v>
      </c>
      <c r="G377" s="2" t="s">
        <v>25</v>
      </c>
      <c r="I377" s="2" t="s">
        <v>22</v>
      </c>
      <c r="M377" s="2" t="s">
        <v>47</v>
      </c>
      <c r="N377" s="2" t="s">
        <v>0</v>
      </c>
      <c r="U377" s="2" t="s">
        <v>40</v>
      </c>
      <c r="X377" s="9" t="str">
        <f t="shared" si="21"/>
        <v>Within</v>
      </c>
      <c r="Y377" s="1" t="str">
        <f t="shared" si="24"/>
        <v>Préstamos o garantías---</v>
      </c>
      <c r="Z377" s="1" t="str">
        <f t="shared" si="22"/>
        <v>SE</v>
      </c>
    </row>
    <row r="378" spans="1:26" ht="57.6" x14ac:dyDescent="0.3">
      <c r="A378" s="4">
        <v>2022</v>
      </c>
      <c r="B378" s="3" t="s">
        <v>747</v>
      </c>
      <c r="C378" s="3" t="s">
        <v>600</v>
      </c>
      <c r="D378" s="17" t="s">
        <v>224</v>
      </c>
      <c r="E378" s="2" t="s">
        <v>13</v>
      </c>
      <c r="F378" s="2" t="s">
        <v>46</v>
      </c>
      <c r="G378" s="2" t="s">
        <v>25</v>
      </c>
      <c r="I378" s="2" t="s">
        <v>57</v>
      </c>
      <c r="M378" s="2" t="s">
        <v>47</v>
      </c>
      <c r="N378" s="2" t="s">
        <v>0</v>
      </c>
      <c r="U378" s="2" t="s">
        <v>40</v>
      </c>
      <c r="X378" s="9" t="str">
        <f t="shared" si="21"/>
        <v>Within</v>
      </c>
      <c r="Y378" s="1" t="str">
        <f t="shared" si="24"/>
        <v>Bonificación de tasa ---</v>
      </c>
      <c r="Z378" s="1" t="str">
        <f t="shared" si="22"/>
        <v>SE</v>
      </c>
    </row>
    <row r="379" spans="1:26" ht="57.6" x14ac:dyDescent="0.3">
      <c r="A379" s="4">
        <v>2022</v>
      </c>
      <c r="B379" s="3" t="s">
        <v>601</v>
      </c>
      <c r="C379" s="3" t="s">
        <v>602</v>
      </c>
      <c r="D379" s="10" t="s">
        <v>588</v>
      </c>
      <c r="E379" s="2" t="s">
        <v>13</v>
      </c>
      <c r="F379" s="2" t="s">
        <v>46</v>
      </c>
      <c r="G379" s="2" t="s">
        <v>25</v>
      </c>
      <c r="I379" s="2" t="s">
        <v>22</v>
      </c>
      <c r="M379" s="2" t="s">
        <v>47</v>
      </c>
      <c r="N379" s="2" t="s">
        <v>25</v>
      </c>
      <c r="O379" s="2" t="s">
        <v>0</v>
      </c>
      <c r="U379" s="2" t="s">
        <v>40</v>
      </c>
      <c r="X379" s="9" t="str">
        <f t="shared" si="21"/>
        <v>Within</v>
      </c>
      <c r="Y379" s="1" t="str">
        <f t="shared" si="24"/>
        <v>Préstamos o garantías---</v>
      </c>
      <c r="Z379" s="1" t="str">
        <f t="shared" si="22"/>
        <v>SE</v>
      </c>
    </row>
    <row r="380" spans="1:26" ht="57.6" x14ac:dyDescent="0.3">
      <c r="A380" s="4">
        <v>2022</v>
      </c>
      <c r="B380" s="3" t="s">
        <v>601</v>
      </c>
      <c r="C380" s="3" t="s">
        <v>602</v>
      </c>
      <c r="D380" s="17" t="s">
        <v>224</v>
      </c>
      <c r="E380" s="2" t="s">
        <v>13</v>
      </c>
      <c r="F380" s="2" t="s">
        <v>46</v>
      </c>
      <c r="G380" s="2" t="s">
        <v>25</v>
      </c>
      <c r="I380" s="2" t="s">
        <v>57</v>
      </c>
      <c r="M380" s="2" t="s">
        <v>47</v>
      </c>
      <c r="N380" s="2" t="s">
        <v>25</v>
      </c>
      <c r="O380" s="2" t="s">
        <v>0</v>
      </c>
      <c r="U380" s="2" t="s">
        <v>40</v>
      </c>
      <c r="X380" s="9" t="str">
        <f t="shared" si="21"/>
        <v>Within</v>
      </c>
      <c r="Y380" s="1" t="str">
        <f t="shared" si="24"/>
        <v>Bonificación de tasa ---</v>
      </c>
      <c r="Z380" s="1" t="str">
        <f t="shared" si="22"/>
        <v>SE</v>
      </c>
    </row>
    <row r="381" spans="1:26" ht="28.8" x14ac:dyDescent="0.3">
      <c r="A381" s="4">
        <v>2022</v>
      </c>
      <c r="B381" s="3" t="s">
        <v>603</v>
      </c>
      <c r="C381" s="3" t="s">
        <v>604</v>
      </c>
      <c r="D381" s="16" t="s">
        <v>588</v>
      </c>
      <c r="E381" s="2" t="s">
        <v>13</v>
      </c>
      <c r="F381" s="2" t="s">
        <v>25</v>
      </c>
      <c r="G381" s="2" t="s">
        <v>46</v>
      </c>
      <c r="I381" s="2" t="s">
        <v>22</v>
      </c>
      <c r="M381" s="2" t="s">
        <v>16</v>
      </c>
      <c r="N381" s="2" t="s">
        <v>25</v>
      </c>
      <c r="O381" s="2" t="s">
        <v>0</v>
      </c>
      <c r="U381" s="2" t="s">
        <v>40</v>
      </c>
      <c r="V381" s="2" t="s">
        <v>3</v>
      </c>
      <c r="X381" s="9" t="str">
        <f t="shared" si="21"/>
        <v>Within</v>
      </c>
      <c r="Y381" s="1" t="str">
        <f t="shared" si="24"/>
        <v>Préstamos o garantías---</v>
      </c>
      <c r="Z381" s="1" t="str">
        <f t="shared" si="22"/>
        <v>SE</v>
      </c>
    </row>
    <row r="382" spans="1:26" ht="28.8" x14ac:dyDescent="0.3">
      <c r="A382" s="4">
        <v>2022</v>
      </c>
      <c r="B382" s="3" t="s">
        <v>603</v>
      </c>
      <c r="C382" s="3" t="s">
        <v>604</v>
      </c>
      <c r="D382" s="17" t="s">
        <v>224</v>
      </c>
      <c r="E382" s="2" t="s">
        <v>13</v>
      </c>
      <c r="F382" s="2" t="s">
        <v>25</v>
      </c>
      <c r="G382" s="2" t="s">
        <v>46</v>
      </c>
      <c r="I382" s="2" t="s">
        <v>57</v>
      </c>
      <c r="M382" s="2" t="s">
        <v>16</v>
      </c>
      <c r="N382" s="2" t="s">
        <v>25</v>
      </c>
      <c r="O382" s="2" t="s">
        <v>0</v>
      </c>
      <c r="U382" s="2" t="s">
        <v>40</v>
      </c>
      <c r="V382" s="2" t="s">
        <v>3</v>
      </c>
      <c r="X382" s="9" t="str">
        <f t="shared" si="21"/>
        <v>Within</v>
      </c>
      <c r="Y382" s="1" t="str">
        <f t="shared" si="24"/>
        <v>Bonificación de tasa ---</v>
      </c>
      <c r="Z382" s="1" t="str">
        <f t="shared" si="22"/>
        <v>SE</v>
      </c>
    </row>
    <row r="383" spans="1:26" ht="28.8" x14ac:dyDescent="0.3">
      <c r="A383" s="4">
        <v>2022</v>
      </c>
      <c r="B383" s="3" t="s">
        <v>603</v>
      </c>
      <c r="C383" s="3" t="s">
        <v>604</v>
      </c>
      <c r="D383" s="17" t="s">
        <v>185</v>
      </c>
      <c r="E383" s="2" t="s">
        <v>13</v>
      </c>
      <c r="F383" s="2" t="s">
        <v>25</v>
      </c>
      <c r="G383" s="2" t="s">
        <v>46</v>
      </c>
      <c r="I383" s="2" t="s">
        <v>22</v>
      </c>
      <c r="M383" s="2" t="s">
        <v>16</v>
      </c>
      <c r="N383" s="2" t="s">
        <v>25</v>
      </c>
      <c r="O383" s="2" t="s">
        <v>0</v>
      </c>
      <c r="U383" s="2" t="s">
        <v>40</v>
      </c>
      <c r="V383" s="2" t="s">
        <v>3</v>
      </c>
      <c r="X383" s="9" t="str">
        <f t="shared" si="21"/>
        <v>Within</v>
      </c>
      <c r="Y383" s="1" t="str">
        <f t="shared" si="24"/>
        <v>Préstamos o garantías---</v>
      </c>
      <c r="Z383" s="1" t="str">
        <f t="shared" si="22"/>
        <v>SE</v>
      </c>
    </row>
    <row r="384" spans="1:26" ht="57.6" x14ac:dyDescent="0.3">
      <c r="A384" s="4">
        <v>2022</v>
      </c>
      <c r="B384" s="3" t="s">
        <v>222</v>
      </c>
      <c r="C384" s="3" t="s">
        <v>605</v>
      </c>
      <c r="D384" s="3" t="s">
        <v>214</v>
      </c>
      <c r="E384" s="2" t="s">
        <v>17</v>
      </c>
      <c r="F384" s="2" t="s">
        <v>25</v>
      </c>
      <c r="I384" s="2" t="s">
        <v>22</v>
      </c>
      <c r="M384" s="2" t="s">
        <v>47</v>
      </c>
      <c r="N384" s="2" t="s">
        <v>25</v>
      </c>
      <c r="O384" s="2" t="s">
        <v>0</v>
      </c>
      <c r="P384" s="2" t="s">
        <v>41</v>
      </c>
      <c r="U384" s="2" t="s">
        <v>40</v>
      </c>
      <c r="X384" s="9" t="str">
        <f t="shared" si="21"/>
        <v>Within</v>
      </c>
      <c r="Y384" s="1" t="str">
        <f t="shared" si="24"/>
        <v>Préstamos o garantías---</v>
      </c>
      <c r="Z384" s="1" t="str">
        <f t="shared" si="22"/>
        <v>SE</v>
      </c>
    </row>
    <row r="385" spans="1:26" ht="57.6" x14ac:dyDescent="0.3">
      <c r="A385" s="4">
        <v>2022</v>
      </c>
      <c r="B385" s="3" t="s">
        <v>222</v>
      </c>
      <c r="C385" s="3" t="s">
        <v>605</v>
      </c>
      <c r="D385" s="9" t="s">
        <v>224</v>
      </c>
      <c r="E385" s="2" t="s">
        <v>17</v>
      </c>
      <c r="F385" s="2" t="s">
        <v>25</v>
      </c>
      <c r="I385" s="2" t="s">
        <v>57</v>
      </c>
      <c r="M385" s="2" t="s">
        <v>47</v>
      </c>
      <c r="N385" s="2" t="s">
        <v>25</v>
      </c>
      <c r="O385" s="2" t="s">
        <v>0</v>
      </c>
      <c r="P385" s="2" t="s">
        <v>41</v>
      </c>
      <c r="U385" s="2" t="s">
        <v>40</v>
      </c>
      <c r="X385" s="9" t="str">
        <f t="shared" si="21"/>
        <v>Within</v>
      </c>
      <c r="Y385" s="1" t="str">
        <f t="shared" si="24"/>
        <v>Bonificación de tasa ---</v>
      </c>
      <c r="Z385" s="1" t="str">
        <f t="shared" si="22"/>
        <v>SE</v>
      </c>
    </row>
    <row r="386" spans="1:26" ht="28.8" x14ac:dyDescent="0.3">
      <c r="A386" s="4">
        <v>2022</v>
      </c>
      <c r="B386" s="3" t="s">
        <v>606</v>
      </c>
      <c r="C386" s="3" t="s">
        <v>607</v>
      </c>
      <c r="D386" s="16" t="s">
        <v>588</v>
      </c>
      <c r="E386" s="2" t="s">
        <v>17</v>
      </c>
      <c r="F386" s="2" t="s">
        <v>25</v>
      </c>
      <c r="G386" s="2" t="s">
        <v>19</v>
      </c>
      <c r="I386" s="2" t="s">
        <v>22</v>
      </c>
      <c r="M386" s="2" t="s">
        <v>20</v>
      </c>
      <c r="N386" s="2" t="s">
        <v>25</v>
      </c>
      <c r="O386" s="2" t="s">
        <v>0</v>
      </c>
      <c r="P386" s="2" t="s">
        <v>19</v>
      </c>
      <c r="U386" s="2" t="s">
        <v>40</v>
      </c>
      <c r="X386" s="9" t="str">
        <f t="shared" ref="X386:X449" si="25">+IF(I386&lt;&gt;"","Within",IF(J386&lt;&gt;"","Between",IF(K386&lt;&gt;"","Demanda","Gobernanza")))</f>
        <v>Within</v>
      </c>
      <c r="Y386" s="1" t="str">
        <f t="shared" si="24"/>
        <v>Préstamos o garantías---</v>
      </c>
      <c r="Z386" s="1" t="str">
        <f t="shared" ref="Z386:Z449" si="26">+LEFT(B386,2)</f>
        <v>SE</v>
      </c>
    </row>
    <row r="387" spans="1:26" ht="28.8" x14ac:dyDescent="0.3">
      <c r="A387" s="4">
        <v>2022</v>
      </c>
      <c r="B387" s="3" t="s">
        <v>606</v>
      </c>
      <c r="C387" s="3" t="s">
        <v>607</v>
      </c>
      <c r="D387" s="17" t="s">
        <v>224</v>
      </c>
      <c r="E387" s="2" t="s">
        <v>17</v>
      </c>
      <c r="F387" s="2" t="s">
        <v>25</v>
      </c>
      <c r="G387" s="2" t="s">
        <v>19</v>
      </c>
      <c r="I387" s="2" t="s">
        <v>57</v>
      </c>
      <c r="M387" s="2" t="s">
        <v>20</v>
      </c>
      <c r="N387" s="2" t="s">
        <v>25</v>
      </c>
      <c r="O387" s="2" t="s">
        <v>0</v>
      </c>
      <c r="P387" s="2" t="s">
        <v>19</v>
      </c>
      <c r="U387" s="2" t="s">
        <v>40</v>
      </c>
      <c r="X387" s="9" t="str">
        <f t="shared" si="25"/>
        <v>Within</v>
      </c>
      <c r="Y387" s="1" t="str">
        <f t="shared" si="24"/>
        <v>Bonificación de tasa ---</v>
      </c>
      <c r="Z387" s="1" t="str">
        <f t="shared" si="26"/>
        <v>SE</v>
      </c>
    </row>
    <row r="388" spans="1:26" ht="28.8" x14ac:dyDescent="0.3">
      <c r="A388" s="4">
        <v>2022</v>
      </c>
      <c r="B388" s="3" t="s">
        <v>606</v>
      </c>
      <c r="C388" s="3" t="s">
        <v>607</v>
      </c>
      <c r="D388" s="17" t="s">
        <v>185</v>
      </c>
      <c r="E388" s="2" t="s">
        <v>17</v>
      </c>
      <c r="F388" s="2" t="s">
        <v>25</v>
      </c>
      <c r="G388" s="2" t="s">
        <v>19</v>
      </c>
      <c r="I388" s="2" t="s">
        <v>22</v>
      </c>
      <c r="M388" s="2" t="s">
        <v>20</v>
      </c>
      <c r="N388" s="2" t="s">
        <v>25</v>
      </c>
      <c r="O388" s="2" t="s">
        <v>0</v>
      </c>
      <c r="P388" s="2" t="s">
        <v>19</v>
      </c>
      <c r="U388" s="2" t="s">
        <v>40</v>
      </c>
      <c r="X388" s="9" t="str">
        <f t="shared" si="25"/>
        <v>Within</v>
      </c>
      <c r="Y388" s="1" t="str">
        <f t="shared" si="24"/>
        <v>Préstamos o garantías---</v>
      </c>
      <c r="Z388" s="1" t="str">
        <f t="shared" si="26"/>
        <v>SE</v>
      </c>
    </row>
    <row r="389" spans="1:26" ht="57.6" x14ac:dyDescent="0.3">
      <c r="A389" s="4">
        <v>2021</v>
      </c>
      <c r="B389" s="3" t="s">
        <v>228</v>
      </c>
      <c r="C389" s="3" t="s">
        <v>229</v>
      </c>
      <c r="D389" s="17" t="s">
        <v>224</v>
      </c>
      <c r="E389" s="2" t="s">
        <v>13</v>
      </c>
      <c r="F389" s="2" t="s">
        <v>25</v>
      </c>
      <c r="G389" s="2" t="s">
        <v>46</v>
      </c>
      <c r="I389" s="2" t="s">
        <v>57</v>
      </c>
      <c r="M389" s="2" t="s">
        <v>47</v>
      </c>
      <c r="N389" s="2" t="s">
        <v>25</v>
      </c>
      <c r="O389" s="2" t="s">
        <v>0</v>
      </c>
      <c r="U389" s="2" t="s">
        <v>40</v>
      </c>
      <c r="V389" s="2" t="s">
        <v>5</v>
      </c>
      <c r="X389" s="9" t="str">
        <f t="shared" si="25"/>
        <v>Within</v>
      </c>
      <c r="Y389" s="1" t="s">
        <v>225</v>
      </c>
      <c r="Z389" s="1" t="str">
        <f t="shared" si="26"/>
        <v>SE</v>
      </c>
    </row>
    <row r="390" spans="1:26" ht="57.6" x14ac:dyDescent="0.3">
      <c r="A390" s="4">
        <v>2021</v>
      </c>
      <c r="B390" s="3" t="s">
        <v>228</v>
      </c>
      <c r="C390" s="3" t="s">
        <v>229</v>
      </c>
      <c r="D390" s="17" t="s">
        <v>185</v>
      </c>
      <c r="E390" s="2" t="s">
        <v>13</v>
      </c>
      <c r="F390" s="2" t="s">
        <v>25</v>
      </c>
      <c r="G390" s="2" t="s">
        <v>46</v>
      </c>
      <c r="I390" s="2" t="s">
        <v>22</v>
      </c>
      <c r="M390" s="2" t="s">
        <v>47</v>
      </c>
      <c r="N390" s="2" t="s">
        <v>25</v>
      </c>
      <c r="O390" s="2" t="s">
        <v>0</v>
      </c>
      <c r="U390" s="2" t="s">
        <v>40</v>
      </c>
      <c r="V390" s="2" t="s">
        <v>5</v>
      </c>
      <c r="X390" s="9" t="str">
        <f t="shared" si="25"/>
        <v>Within</v>
      </c>
      <c r="Y390" s="1" t="s">
        <v>186</v>
      </c>
      <c r="Z390" s="1" t="str">
        <f t="shared" si="26"/>
        <v>SE</v>
      </c>
    </row>
    <row r="391" spans="1:26" ht="57.6" x14ac:dyDescent="0.3">
      <c r="A391" s="4">
        <v>2022</v>
      </c>
      <c r="B391" s="3" t="s">
        <v>228</v>
      </c>
      <c r="C391" s="3" t="s">
        <v>608</v>
      </c>
      <c r="D391" s="10" t="s">
        <v>588</v>
      </c>
      <c r="E391" s="2" t="s">
        <v>13</v>
      </c>
      <c r="F391" s="2" t="s">
        <v>25</v>
      </c>
      <c r="G391" s="2" t="s">
        <v>46</v>
      </c>
      <c r="I391" s="2" t="s">
        <v>22</v>
      </c>
      <c r="M391" s="2" t="s">
        <v>47</v>
      </c>
      <c r="N391" s="2" t="s">
        <v>25</v>
      </c>
      <c r="O391" s="2" t="s">
        <v>0</v>
      </c>
      <c r="U391" s="2" t="s">
        <v>40</v>
      </c>
      <c r="V391" s="2" t="s">
        <v>5</v>
      </c>
      <c r="X391" s="9" t="str">
        <f t="shared" si="25"/>
        <v>Within</v>
      </c>
      <c r="Y391" s="1" t="str">
        <f>+CONCATENATE(I391,"-",J391,"-",K391,"-",L391)</f>
        <v>Préstamos o garantías---</v>
      </c>
      <c r="Z391" s="1" t="str">
        <f t="shared" si="26"/>
        <v>SE</v>
      </c>
    </row>
    <row r="392" spans="1:26" ht="57.6" x14ac:dyDescent="0.3">
      <c r="A392" s="4">
        <v>2022</v>
      </c>
      <c r="B392" s="3" t="s">
        <v>228</v>
      </c>
      <c r="C392" s="3" t="s">
        <v>608</v>
      </c>
      <c r="D392" s="17" t="s">
        <v>224</v>
      </c>
      <c r="E392" s="2" t="s">
        <v>13</v>
      </c>
      <c r="F392" s="2" t="s">
        <v>25</v>
      </c>
      <c r="G392" s="2" t="s">
        <v>46</v>
      </c>
      <c r="I392" s="2" t="s">
        <v>57</v>
      </c>
      <c r="M392" s="2" t="s">
        <v>47</v>
      </c>
      <c r="N392" s="2" t="s">
        <v>25</v>
      </c>
      <c r="O392" s="2" t="s">
        <v>0</v>
      </c>
      <c r="U392" s="2" t="s">
        <v>40</v>
      </c>
      <c r="V392" s="2" t="s">
        <v>5</v>
      </c>
      <c r="X392" s="9" t="str">
        <f t="shared" si="25"/>
        <v>Within</v>
      </c>
      <c r="Y392" s="1" t="str">
        <f>+CONCATENATE(I392,"-",J392,"-",K392,"-",L392)</f>
        <v>Bonificación de tasa ---</v>
      </c>
      <c r="Z392" s="1" t="str">
        <f t="shared" si="26"/>
        <v>SE</v>
      </c>
    </row>
    <row r="393" spans="1:26" ht="57.6" x14ac:dyDescent="0.3">
      <c r="A393" s="4">
        <v>2022</v>
      </c>
      <c r="B393" s="3" t="s">
        <v>228</v>
      </c>
      <c r="C393" s="3" t="s">
        <v>608</v>
      </c>
      <c r="D393" s="17" t="s">
        <v>185</v>
      </c>
      <c r="E393" s="2" t="s">
        <v>13</v>
      </c>
      <c r="F393" s="2" t="s">
        <v>25</v>
      </c>
      <c r="G393" s="2" t="s">
        <v>46</v>
      </c>
      <c r="I393" s="2" t="s">
        <v>22</v>
      </c>
      <c r="M393" s="2" t="s">
        <v>47</v>
      </c>
      <c r="N393" s="2" t="s">
        <v>25</v>
      </c>
      <c r="O393" s="2" t="s">
        <v>0</v>
      </c>
      <c r="U393" s="2" t="s">
        <v>40</v>
      </c>
      <c r="V393" s="2" t="s">
        <v>5</v>
      </c>
      <c r="X393" s="9" t="str">
        <f t="shared" si="25"/>
        <v>Within</v>
      </c>
      <c r="Y393" s="1" t="str">
        <f>+CONCATENATE(I393,"-",J393,"-",K393,"-",L393)</f>
        <v>Préstamos o garantías---</v>
      </c>
      <c r="Z393" s="1" t="str">
        <f t="shared" si="26"/>
        <v>SE</v>
      </c>
    </row>
    <row r="394" spans="1:26" ht="57.6" x14ac:dyDescent="0.3">
      <c r="A394" s="4">
        <v>2022</v>
      </c>
      <c r="B394" s="3" t="s">
        <v>226</v>
      </c>
      <c r="C394" s="3" t="s">
        <v>609</v>
      </c>
      <c r="D394" s="3" t="s">
        <v>214</v>
      </c>
      <c r="E394" s="2" t="s">
        <v>13</v>
      </c>
      <c r="F394" s="2" t="s">
        <v>25</v>
      </c>
      <c r="G394" s="2" t="s">
        <v>15</v>
      </c>
      <c r="I394" s="2" t="s">
        <v>22</v>
      </c>
      <c r="M394" s="2" t="s">
        <v>47</v>
      </c>
      <c r="N394" s="2" t="s">
        <v>25</v>
      </c>
      <c r="O394" s="2" t="s">
        <v>0</v>
      </c>
      <c r="P394" s="2" t="s">
        <v>49</v>
      </c>
      <c r="U394" s="2" t="s">
        <v>40</v>
      </c>
      <c r="X394" s="9" t="str">
        <f t="shared" si="25"/>
        <v>Within</v>
      </c>
      <c r="Y394" s="1" t="str">
        <f>+CONCATENATE(I394,"-",J394,"-",K394,"-",L394)</f>
        <v>Préstamos o garantías---</v>
      </c>
      <c r="Z394" s="1" t="str">
        <f t="shared" si="26"/>
        <v>SE</v>
      </c>
    </row>
    <row r="395" spans="1:26" ht="57.6" x14ac:dyDescent="0.3">
      <c r="A395" s="4">
        <v>2022</v>
      </c>
      <c r="B395" s="3" t="s">
        <v>226</v>
      </c>
      <c r="C395" s="3" t="s">
        <v>609</v>
      </c>
      <c r="D395" s="3" t="s">
        <v>224</v>
      </c>
      <c r="E395" s="2" t="s">
        <v>13</v>
      </c>
      <c r="F395" s="2" t="s">
        <v>25</v>
      </c>
      <c r="G395" s="2" t="s">
        <v>15</v>
      </c>
      <c r="I395" s="2" t="s">
        <v>57</v>
      </c>
      <c r="M395" s="2" t="s">
        <v>47</v>
      </c>
      <c r="N395" s="2" t="s">
        <v>25</v>
      </c>
      <c r="O395" s="2" t="s">
        <v>0</v>
      </c>
      <c r="P395" s="2" t="s">
        <v>49</v>
      </c>
      <c r="U395" s="2" t="s">
        <v>40</v>
      </c>
      <c r="X395" s="9" t="str">
        <f t="shared" si="25"/>
        <v>Within</v>
      </c>
      <c r="Y395" s="1" t="str">
        <f>+CONCATENATE(I395,"-",J395,"-",K395,"-",L395)</f>
        <v>Bonificación de tasa ---</v>
      </c>
      <c r="Z395" s="1" t="str">
        <f t="shared" si="26"/>
        <v>SE</v>
      </c>
    </row>
    <row r="396" spans="1:26" ht="57.6" x14ac:dyDescent="0.3">
      <c r="A396" s="4">
        <v>2021</v>
      </c>
      <c r="B396" s="3" t="s">
        <v>220</v>
      </c>
      <c r="C396" s="3" t="s">
        <v>221</v>
      </c>
      <c r="D396" s="3" t="s">
        <v>224</v>
      </c>
      <c r="E396" s="2" t="s">
        <v>13</v>
      </c>
      <c r="F396" s="2" t="s">
        <v>25</v>
      </c>
      <c r="G396" s="2" t="s">
        <v>46</v>
      </c>
      <c r="H396" s="2" t="s">
        <v>15</v>
      </c>
      <c r="I396" s="2" t="s">
        <v>57</v>
      </c>
      <c r="M396" s="2" t="s">
        <v>47</v>
      </c>
      <c r="N396" s="2" t="s">
        <v>25</v>
      </c>
      <c r="O396" s="2" t="s">
        <v>0</v>
      </c>
      <c r="P396" s="2" t="s">
        <v>49</v>
      </c>
      <c r="U396" s="2" t="s">
        <v>40</v>
      </c>
      <c r="V396" s="2" t="s">
        <v>3</v>
      </c>
      <c r="X396" s="9" t="str">
        <f t="shared" si="25"/>
        <v>Within</v>
      </c>
      <c r="Y396" s="1" t="s">
        <v>225</v>
      </c>
      <c r="Z396" s="1" t="str">
        <f t="shared" si="26"/>
        <v>SE</v>
      </c>
    </row>
    <row r="397" spans="1:26" ht="57.6" x14ac:dyDescent="0.3">
      <c r="A397" s="4">
        <v>2021</v>
      </c>
      <c r="B397" s="3" t="s">
        <v>220</v>
      </c>
      <c r="C397" s="3" t="s">
        <v>221</v>
      </c>
      <c r="D397" s="3" t="s">
        <v>185</v>
      </c>
      <c r="E397" s="2" t="s">
        <v>13</v>
      </c>
      <c r="F397" s="2" t="s">
        <v>25</v>
      </c>
      <c r="G397" s="2" t="s">
        <v>46</v>
      </c>
      <c r="H397" s="2" t="s">
        <v>15</v>
      </c>
      <c r="I397" s="2" t="s">
        <v>22</v>
      </c>
      <c r="M397" s="2" t="s">
        <v>47</v>
      </c>
      <c r="N397" s="2" t="s">
        <v>25</v>
      </c>
      <c r="O397" s="2" t="s">
        <v>0</v>
      </c>
      <c r="P397" s="2" t="s">
        <v>49</v>
      </c>
      <c r="U397" s="2" t="s">
        <v>40</v>
      </c>
      <c r="V397" s="2" t="s">
        <v>3</v>
      </c>
      <c r="X397" s="9" t="str">
        <f t="shared" si="25"/>
        <v>Within</v>
      </c>
      <c r="Y397" s="1" t="s">
        <v>225</v>
      </c>
      <c r="Z397" s="1" t="str">
        <f t="shared" si="26"/>
        <v>SE</v>
      </c>
    </row>
    <row r="398" spans="1:26" ht="57.6" x14ac:dyDescent="0.3">
      <c r="A398" s="4">
        <v>2022</v>
      </c>
      <c r="B398" s="3" t="s">
        <v>220</v>
      </c>
      <c r="C398" s="3" t="s">
        <v>610</v>
      </c>
      <c r="D398" s="3" t="s">
        <v>214</v>
      </c>
      <c r="E398" s="2" t="s">
        <v>13</v>
      </c>
      <c r="F398" s="2" t="s">
        <v>25</v>
      </c>
      <c r="G398" s="2" t="s">
        <v>46</v>
      </c>
      <c r="H398" s="2" t="s">
        <v>15</v>
      </c>
      <c r="I398" s="2" t="s">
        <v>22</v>
      </c>
      <c r="M398" s="2" t="s">
        <v>47</v>
      </c>
      <c r="N398" s="2" t="s">
        <v>25</v>
      </c>
      <c r="O398" s="2" t="s">
        <v>0</v>
      </c>
      <c r="P398" s="2" t="s">
        <v>49</v>
      </c>
      <c r="U398" s="2" t="s">
        <v>40</v>
      </c>
      <c r="V398" s="2" t="s">
        <v>3</v>
      </c>
      <c r="X398" s="9" t="str">
        <f t="shared" si="25"/>
        <v>Within</v>
      </c>
      <c r="Y398" s="1" t="str">
        <f>+CONCATENATE(I398,"-",J398,"-",K398,"-",L398)</f>
        <v>Préstamos o garantías---</v>
      </c>
      <c r="Z398" s="1" t="str">
        <f t="shared" si="26"/>
        <v>SE</v>
      </c>
    </row>
    <row r="399" spans="1:26" ht="57.6" x14ac:dyDescent="0.3">
      <c r="A399" s="4">
        <v>2022</v>
      </c>
      <c r="B399" s="3" t="s">
        <v>220</v>
      </c>
      <c r="C399" s="3" t="s">
        <v>610</v>
      </c>
      <c r="D399" s="3" t="s">
        <v>224</v>
      </c>
      <c r="E399" s="2" t="s">
        <v>13</v>
      </c>
      <c r="F399" s="2" t="s">
        <v>25</v>
      </c>
      <c r="G399" s="2" t="s">
        <v>46</v>
      </c>
      <c r="H399" s="2" t="s">
        <v>15</v>
      </c>
      <c r="I399" s="2" t="s">
        <v>57</v>
      </c>
      <c r="M399" s="2" t="s">
        <v>47</v>
      </c>
      <c r="N399" s="2" t="s">
        <v>25</v>
      </c>
      <c r="O399" s="2" t="s">
        <v>0</v>
      </c>
      <c r="P399" s="2" t="s">
        <v>49</v>
      </c>
      <c r="U399" s="2" t="s">
        <v>40</v>
      </c>
      <c r="V399" s="2" t="s">
        <v>3</v>
      </c>
      <c r="X399" s="9" t="str">
        <f t="shared" si="25"/>
        <v>Within</v>
      </c>
      <c r="Y399" s="1" t="str">
        <f>+CONCATENATE(I399,"-",J399,"-",K399,"-",L399)</f>
        <v>Bonificación de tasa ---</v>
      </c>
      <c r="Z399" s="1" t="str">
        <f t="shared" si="26"/>
        <v>SE</v>
      </c>
    </row>
    <row r="400" spans="1:26" ht="57.6" x14ac:dyDescent="0.3">
      <c r="A400" s="4">
        <v>2022</v>
      </c>
      <c r="B400" s="3" t="s">
        <v>220</v>
      </c>
      <c r="C400" s="3" t="s">
        <v>610</v>
      </c>
      <c r="D400" s="3" t="s">
        <v>185</v>
      </c>
      <c r="E400" s="2" t="s">
        <v>13</v>
      </c>
      <c r="F400" s="2" t="s">
        <v>25</v>
      </c>
      <c r="G400" s="2" t="s">
        <v>46</v>
      </c>
      <c r="H400" s="2" t="s">
        <v>15</v>
      </c>
      <c r="I400" s="2" t="s">
        <v>22</v>
      </c>
      <c r="M400" s="2" t="s">
        <v>47</v>
      </c>
      <c r="N400" s="2" t="s">
        <v>25</v>
      </c>
      <c r="O400" s="2" t="s">
        <v>0</v>
      </c>
      <c r="P400" s="2" t="s">
        <v>49</v>
      </c>
      <c r="U400" s="2" t="s">
        <v>40</v>
      </c>
      <c r="V400" s="2" t="s">
        <v>3</v>
      </c>
      <c r="X400" s="9" t="str">
        <f t="shared" si="25"/>
        <v>Within</v>
      </c>
      <c r="Y400" s="1" t="str">
        <f>+CONCATENATE(I400,"-",J400,"-",K400,"-",L400)</f>
        <v>Préstamos o garantías---</v>
      </c>
      <c r="Z400" s="1" t="str">
        <f t="shared" si="26"/>
        <v>SE</v>
      </c>
    </row>
    <row r="401" spans="1:26" ht="57.6" x14ac:dyDescent="0.3">
      <c r="A401" s="4">
        <v>2022</v>
      </c>
      <c r="B401" s="3" t="s">
        <v>218</v>
      </c>
      <c r="C401" s="3" t="s">
        <v>611</v>
      </c>
      <c r="D401" s="10" t="s">
        <v>214</v>
      </c>
      <c r="E401" s="2" t="s">
        <v>13</v>
      </c>
      <c r="F401" s="2" t="s">
        <v>25</v>
      </c>
      <c r="G401" s="2" t="s">
        <v>46</v>
      </c>
      <c r="I401" s="2" t="s">
        <v>22</v>
      </c>
      <c r="M401" s="2" t="s">
        <v>47</v>
      </c>
      <c r="N401" s="2" t="s">
        <v>25</v>
      </c>
      <c r="O401" s="2" t="s">
        <v>0</v>
      </c>
      <c r="P401" s="2" t="s">
        <v>56</v>
      </c>
      <c r="U401" s="2" t="s">
        <v>5</v>
      </c>
      <c r="X401" s="9" t="str">
        <f t="shared" si="25"/>
        <v>Within</v>
      </c>
      <c r="Y401" s="1" t="str">
        <f>+CONCATENATE(I401,"-",J401,"-",K401,"-",L401)</f>
        <v>Préstamos o garantías---</v>
      </c>
      <c r="Z401" s="1" t="str">
        <f t="shared" si="26"/>
        <v>SE</v>
      </c>
    </row>
    <row r="402" spans="1:26" ht="57.6" x14ac:dyDescent="0.3">
      <c r="A402" s="4">
        <v>2022</v>
      </c>
      <c r="B402" s="3" t="s">
        <v>218</v>
      </c>
      <c r="C402" s="3" t="s">
        <v>611</v>
      </c>
      <c r="D402" s="3" t="s">
        <v>215</v>
      </c>
      <c r="E402" s="2" t="s">
        <v>13</v>
      </c>
      <c r="F402" s="2" t="s">
        <v>25</v>
      </c>
      <c r="G402" s="2" t="s">
        <v>46</v>
      </c>
      <c r="I402" s="2" t="s">
        <v>57</v>
      </c>
      <c r="M402" s="2" t="s">
        <v>47</v>
      </c>
      <c r="N402" s="2" t="s">
        <v>0</v>
      </c>
      <c r="O402" s="2" t="s">
        <v>25</v>
      </c>
      <c r="P402" s="2" t="s">
        <v>56</v>
      </c>
      <c r="U402" s="2" t="s">
        <v>5</v>
      </c>
      <c r="X402" s="9" t="str">
        <f t="shared" si="25"/>
        <v>Within</v>
      </c>
      <c r="Y402" s="1" t="s">
        <v>57</v>
      </c>
      <c r="Z402" s="1" t="str">
        <f t="shared" si="26"/>
        <v>SE</v>
      </c>
    </row>
    <row r="403" spans="1:26" ht="57.6" x14ac:dyDescent="0.3">
      <c r="A403" s="4">
        <v>2022</v>
      </c>
      <c r="B403" s="3" t="s">
        <v>218</v>
      </c>
      <c r="C403" s="3" t="s">
        <v>611</v>
      </c>
      <c r="D403" s="9" t="s">
        <v>612</v>
      </c>
      <c r="E403" s="2" t="s">
        <v>13</v>
      </c>
      <c r="F403" s="2" t="s">
        <v>25</v>
      </c>
      <c r="G403" s="2" t="s">
        <v>46</v>
      </c>
      <c r="I403" s="2" t="s">
        <v>22</v>
      </c>
      <c r="M403" s="2" t="s">
        <v>47</v>
      </c>
      <c r="N403" s="2" t="s">
        <v>25</v>
      </c>
      <c r="O403" s="2" t="s">
        <v>0</v>
      </c>
      <c r="P403" s="2" t="s">
        <v>56</v>
      </c>
      <c r="U403" s="2" t="s">
        <v>5</v>
      </c>
      <c r="X403" s="9" t="str">
        <f t="shared" si="25"/>
        <v>Within</v>
      </c>
      <c r="Y403" s="1" t="str">
        <f t="shared" ref="Y403:Y418" si="27">+CONCATENATE(I403,"-",J403,"-",K403,"-",L403)</f>
        <v>Préstamos o garantías---</v>
      </c>
      <c r="Z403" s="1" t="str">
        <f t="shared" si="26"/>
        <v>SE</v>
      </c>
    </row>
    <row r="404" spans="1:26" ht="28.8" x14ac:dyDescent="0.3">
      <c r="A404" s="4">
        <v>2022</v>
      </c>
      <c r="B404" s="3" t="s">
        <v>151</v>
      </c>
      <c r="C404" s="3" t="s">
        <v>613</v>
      </c>
      <c r="D404" s="10" t="s">
        <v>588</v>
      </c>
      <c r="E404" s="2" t="s">
        <v>17</v>
      </c>
      <c r="F404" s="2" t="s">
        <v>27</v>
      </c>
      <c r="G404" s="2" t="s">
        <v>19</v>
      </c>
      <c r="I404" s="2" t="s">
        <v>22</v>
      </c>
      <c r="M404" s="2" t="s">
        <v>20</v>
      </c>
      <c r="N404" s="2" t="s">
        <v>60</v>
      </c>
      <c r="O404" s="2" t="s">
        <v>56</v>
      </c>
      <c r="P404" s="2" t="s">
        <v>19</v>
      </c>
      <c r="Q404" s="2" t="s">
        <v>27</v>
      </c>
      <c r="R404" s="2" t="s">
        <v>41</v>
      </c>
      <c r="U404" s="2" t="s">
        <v>40</v>
      </c>
      <c r="V404" s="2" t="s">
        <v>45</v>
      </c>
      <c r="X404" s="9" t="str">
        <f t="shared" si="25"/>
        <v>Within</v>
      </c>
      <c r="Y404" s="1" t="str">
        <f t="shared" si="27"/>
        <v>Préstamos o garantías---</v>
      </c>
      <c r="Z404" s="1" t="str">
        <f t="shared" si="26"/>
        <v>SE</v>
      </c>
    </row>
    <row r="405" spans="1:26" ht="28.8" x14ac:dyDescent="0.3">
      <c r="A405" s="4">
        <v>2022</v>
      </c>
      <c r="B405" s="3" t="s">
        <v>151</v>
      </c>
      <c r="C405" s="3" t="s">
        <v>613</v>
      </c>
      <c r="D405" s="9" t="s">
        <v>224</v>
      </c>
      <c r="E405" s="2" t="s">
        <v>17</v>
      </c>
      <c r="F405" s="2" t="s">
        <v>27</v>
      </c>
      <c r="G405" s="2" t="s">
        <v>19</v>
      </c>
      <c r="I405" s="2" t="s">
        <v>57</v>
      </c>
      <c r="M405" s="2" t="s">
        <v>20</v>
      </c>
      <c r="N405" s="2" t="s">
        <v>60</v>
      </c>
      <c r="O405" s="2" t="s">
        <v>56</v>
      </c>
      <c r="P405" s="2" t="s">
        <v>19</v>
      </c>
      <c r="Q405" s="2" t="s">
        <v>27</v>
      </c>
      <c r="R405" s="2" t="s">
        <v>41</v>
      </c>
      <c r="U405" s="2" t="s">
        <v>40</v>
      </c>
      <c r="V405" s="2" t="s">
        <v>45</v>
      </c>
      <c r="X405" s="9" t="str">
        <f t="shared" si="25"/>
        <v>Within</v>
      </c>
      <c r="Y405" s="1" t="str">
        <f t="shared" si="27"/>
        <v>Bonificación de tasa ---</v>
      </c>
      <c r="Z405" s="1" t="str">
        <f t="shared" si="26"/>
        <v>SE</v>
      </c>
    </row>
    <row r="406" spans="1:26" ht="57.6" x14ac:dyDescent="0.3">
      <c r="A406" s="4">
        <v>2022</v>
      </c>
      <c r="B406" s="3" t="s">
        <v>153</v>
      </c>
      <c r="C406" s="3" t="s">
        <v>614</v>
      </c>
      <c r="D406" s="10" t="s">
        <v>588</v>
      </c>
      <c r="E406" s="2" t="s">
        <v>13</v>
      </c>
      <c r="F406" s="2" t="s">
        <v>25</v>
      </c>
      <c r="I406" s="2" t="s">
        <v>22</v>
      </c>
      <c r="M406" s="2" t="s">
        <v>47</v>
      </c>
      <c r="N406" s="2" t="s">
        <v>25</v>
      </c>
      <c r="O406" s="2" t="s">
        <v>52</v>
      </c>
      <c r="P406" s="2" t="s">
        <v>41</v>
      </c>
      <c r="Q406" s="2" t="s">
        <v>60</v>
      </c>
      <c r="U406" s="2" t="s">
        <v>40</v>
      </c>
      <c r="X406" s="9" t="str">
        <f t="shared" si="25"/>
        <v>Within</v>
      </c>
      <c r="Y406" s="1" t="str">
        <f t="shared" si="27"/>
        <v>Préstamos o garantías---</v>
      </c>
      <c r="Z406" s="1" t="str">
        <f t="shared" si="26"/>
        <v>SE</v>
      </c>
    </row>
    <row r="407" spans="1:26" ht="57.6" x14ac:dyDescent="0.3">
      <c r="A407" s="4">
        <v>2022</v>
      </c>
      <c r="B407" s="3" t="s">
        <v>153</v>
      </c>
      <c r="C407" s="3" t="s">
        <v>614</v>
      </c>
      <c r="D407" s="9" t="s">
        <v>224</v>
      </c>
      <c r="E407" s="2" t="s">
        <v>13</v>
      </c>
      <c r="F407" s="2" t="s">
        <v>25</v>
      </c>
      <c r="I407" s="2" t="s">
        <v>57</v>
      </c>
      <c r="M407" s="2" t="s">
        <v>47</v>
      </c>
      <c r="N407" s="2" t="s">
        <v>25</v>
      </c>
      <c r="O407" s="2" t="s">
        <v>0</v>
      </c>
      <c r="P407" s="2" t="s">
        <v>41</v>
      </c>
      <c r="Q407" s="2" t="s">
        <v>60</v>
      </c>
      <c r="U407" s="2" t="s">
        <v>40</v>
      </c>
      <c r="X407" s="9" t="str">
        <f t="shared" si="25"/>
        <v>Within</v>
      </c>
      <c r="Y407" s="1" t="str">
        <f t="shared" si="27"/>
        <v>Bonificación de tasa ---</v>
      </c>
      <c r="Z407" s="1" t="str">
        <f t="shared" si="26"/>
        <v>SE</v>
      </c>
    </row>
    <row r="408" spans="1:26" ht="57.6" x14ac:dyDescent="0.3">
      <c r="A408" s="4">
        <v>2022</v>
      </c>
      <c r="B408" s="3" t="s">
        <v>153</v>
      </c>
      <c r="C408" s="3" t="s">
        <v>614</v>
      </c>
      <c r="D408" s="9" t="s">
        <v>185</v>
      </c>
      <c r="E408" s="2" t="s">
        <v>13</v>
      </c>
      <c r="F408" s="2" t="s">
        <v>25</v>
      </c>
      <c r="I408" s="2" t="s">
        <v>22</v>
      </c>
      <c r="M408" s="2" t="s">
        <v>47</v>
      </c>
      <c r="N408" s="2" t="s">
        <v>25</v>
      </c>
      <c r="O408" s="2" t="s">
        <v>0</v>
      </c>
      <c r="P408" s="2" t="s">
        <v>41</v>
      </c>
      <c r="Q408" s="2" t="s">
        <v>60</v>
      </c>
      <c r="U408" s="2" t="s">
        <v>40</v>
      </c>
      <c r="X408" s="9" t="str">
        <f t="shared" si="25"/>
        <v>Within</v>
      </c>
      <c r="Y408" s="1" t="str">
        <f t="shared" si="27"/>
        <v>Préstamos o garantías---</v>
      </c>
      <c r="Z408" s="1" t="str">
        <f t="shared" si="26"/>
        <v>SE</v>
      </c>
    </row>
    <row r="409" spans="1:26" ht="28.8" x14ac:dyDescent="0.3">
      <c r="A409" s="4">
        <v>2022</v>
      </c>
      <c r="B409" s="3" t="s">
        <v>174</v>
      </c>
      <c r="C409" s="3" t="s">
        <v>615</v>
      </c>
      <c r="D409" s="10" t="s">
        <v>588</v>
      </c>
      <c r="E409" s="2" t="s">
        <v>17</v>
      </c>
      <c r="F409" s="2" t="s">
        <v>27</v>
      </c>
      <c r="I409" s="2" t="s">
        <v>22</v>
      </c>
      <c r="M409" s="2" t="s">
        <v>20</v>
      </c>
      <c r="N409" s="2" t="s">
        <v>0</v>
      </c>
      <c r="O409" s="2" t="s">
        <v>60</v>
      </c>
      <c r="P409" s="2" t="s">
        <v>41</v>
      </c>
      <c r="Q409" s="2" t="s">
        <v>27</v>
      </c>
      <c r="U409" s="2" t="s">
        <v>40</v>
      </c>
      <c r="V409" s="2" t="s">
        <v>45</v>
      </c>
      <c r="X409" s="9" t="str">
        <f t="shared" si="25"/>
        <v>Within</v>
      </c>
      <c r="Y409" s="1" t="str">
        <f t="shared" si="27"/>
        <v>Préstamos o garantías---</v>
      </c>
      <c r="Z409" s="1" t="str">
        <f t="shared" si="26"/>
        <v>SE</v>
      </c>
    </row>
    <row r="410" spans="1:26" ht="28.8" x14ac:dyDescent="0.3">
      <c r="A410" s="4">
        <v>2022</v>
      </c>
      <c r="B410" s="3" t="s">
        <v>174</v>
      </c>
      <c r="C410" s="3" t="s">
        <v>615</v>
      </c>
      <c r="D410" s="9" t="s">
        <v>224</v>
      </c>
      <c r="E410" s="2" t="s">
        <v>17</v>
      </c>
      <c r="F410" s="2" t="s">
        <v>27</v>
      </c>
      <c r="I410" s="2" t="s">
        <v>57</v>
      </c>
      <c r="M410" s="2" t="s">
        <v>20</v>
      </c>
      <c r="N410" s="2" t="s">
        <v>0</v>
      </c>
      <c r="O410" s="2" t="s">
        <v>60</v>
      </c>
      <c r="P410" s="2" t="s">
        <v>41</v>
      </c>
      <c r="Q410" s="2" t="s">
        <v>60</v>
      </c>
      <c r="U410" s="2" t="s">
        <v>40</v>
      </c>
      <c r="V410" s="2" t="s">
        <v>45</v>
      </c>
      <c r="X410" s="9" t="str">
        <f t="shared" si="25"/>
        <v>Within</v>
      </c>
      <c r="Y410" s="1" t="str">
        <f t="shared" si="27"/>
        <v>Bonificación de tasa ---</v>
      </c>
      <c r="Z410" s="1" t="str">
        <f t="shared" si="26"/>
        <v>SE</v>
      </c>
    </row>
    <row r="411" spans="1:26" ht="43.2" x14ac:dyDescent="0.3">
      <c r="A411" s="4">
        <v>2022</v>
      </c>
      <c r="B411" s="3" t="s">
        <v>160</v>
      </c>
      <c r="C411" s="3" t="s">
        <v>616</v>
      </c>
      <c r="D411" s="10" t="s">
        <v>588</v>
      </c>
      <c r="E411" s="2" t="s">
        <v>17</v>
      </c>
      <c r="F411" s="2" t="s">
        <v>25</v>
      </c>
      <c r="I411" s="2" t="s">
        <v>22</v>
      </c>
      <c r="M411" s="2" t="s">
        <v>16</v>
      </c>
      <c r="N411" s="2" t="s">
        <v>25</v>
      </c>
      <c r="O411" s="2" t="s">
        <v>0</v>
      </c>
      <c r="P411" s="2" t="s">
        <v>56</v>
      </c>
      <c r="Q411" s="2" t="s">
        <v>41</v>
      </c>
      <c r="U411" s="2" t="s">
        <v>40</v>
      </c>
      <c r="V411" s="2" t="s">
        <v>3</v>
      </c>
      <c r="X411" s="9" t="str">
        <f t="shared" si="25"/>
        <v>Within</v>
      </c>
      <c r="Y411" s="1" t="str">
        <f t="shared" si="27"/>
        <v>Préstamos o garantías---</v>
      </c>
      <c r="Z411" s="1" t="str">
        <f t="shared" si="26"/>
        <v>SE</v>
      </c>
    </row>
    <row r="412" spans="1:26" ht="43.2" x14ac:dyDescent="0.3">
      <c r="A412" s="4">
        <v>2022</v>
      </c>
      <c r="B412" s="3" t="s">
        <v>160</v>
      </c>
      <c r="C412" s="3" t="s">
        <v>616</v>
      </c>
      <c r="D412" s="9" t="s">
        <v>224</v>
      </c>
      <c r="E412" s="2" t="s">
        <v>17</v>
      </c>
      <c r="F412" s="2" t="s">
        <v>25</v>
      </c>
      <c r="I412" s="2" t="s">
        <v>57</v>
      </c>
      <c r="M412" s="2" t="s">
        <v>16</v>
      </c>
      <c r="N412" s="2" t="s">
        <v>25</v>
      </c>
      <c r="O412" s="2" t="s">
        <v>0</v>
      </c>
      <c r="P412" s="2" t="s">
        <v>56</v>
      </c>
      <c r="Q412" s="2" t="s">
        <v>41</v>
      </c>
      <c r="U412" s="2" t="s">
        <v>40</v>
      </c>
      <c r="V412" s="2" t="s">
        <v>3</v>
      </c>
      <c r="X412" s="9" t="str">
        <f t="shared" si="25"/>
        <v>Within</v>
      </c>
      <c r="Y412" s="1" t="str">
        <f t="shared" si="27"/>
        <v>Bonificación de tasa ---</v>
      </c>
      <c r="Z412" s="1" t="str">
        <f t="shared" si="26"/>
        <v>SE</v>
      </c>
    </row>
    <row r="413" spans="1:26" ht="57.6" x14ac:dyDescent="0.3">
      <c r="A413" s="4">
        <v>2022</v>
      </c>
      <c r="B413" s="3" t="s">
        <v>617</v>
      </c>
      <c r="C413" s="3" t="s">
        <v>618</v>
      </c>
      <c r="D413" s="10" t="s">
        <v>588</v>
      </c>
      <c r="E413" s="2" t="s">
        <v>13</v>
      </c>
      <c r="F413" s="2" t="s">
        <v>46</v>
      </c>
      <c r="I413" s="2" t="s">
        <v>22</v>
      </c>
      <c r="M413" s="2" t="s">
        <v>47</v>
      </c>
      <c r="N413" s="2" t="s">
        <v>0</v>
      </c>
      <c r="U413" s="2" t="s">
        <v>58</v>
      </c>
      <c r="X413" s="9" t="str">
        <f t="shared" si="25"/>
        <v>Within</v>
      </c>
      <c r="Y413" s="1" t="str">
        <f t="shared" si="27"/>
        <v>Préstamos o garantías---</v>
      </c>
      <c r="Z413" s="1" t="str">
        <f t="shared" si="26"/>
        <v>SE</v>
      </c>
    </row>
    <row r="414" spans="1:26" ht="57.6" x14ac:dyDescent="0.3">
      <c r="A414" s="4">
        <v>2022</v>
      </c>
      <c r="B414" s="3" t="s">
        <v>617</v>
      </c>
      <c r="C414" s="3" t="s">
        <v>618</v>
      </c>
      <c r="D414" s="17" t="s">
        <v>224</v>
      </c>
      <c r="E414" s="2" t="s">
        <v>13</v>
      </c>
      <c r="F414" s="2" t="s">
        <v>46</v>
      </c>
      <c r="G414" s="2" t="s">
        <v>15</v>
      </c>
      <c r="I414" s="2" t="s">
        <v>57</v>
      </c>
      <c r="M414" s="2" t="s">
        <v>47</v>
      </c>
      <c r="N414" s="2" t="s">
        <v>0</v>
      </c>
      <c r="U414" s="2" t="s">
        <v>58</v>
      </c>
      <c r="X414" s="9" t="str">
        <f t="shared" si="25"/>
        <v>Within</v>
      </c>
      <c r="Y414" s="1" t="str">
        <f t="shared" si="27"/>
        <v>Bonificación de tasa ---</v>
      </c>
      <c r="Z414" s="1" t="str">
        <f t="shared" si="26"/>
        <v>SE</v>
      </c>
    </row>
    <row r="415" spans="1:26" ht="28.8" x14ac:dyDescent="0.3">
      <c r="A415" s="4">
        <v>2022</v>
      </c>
      <c r="B415" s="3" t="s">
        <v>748</v>
      </c>
      <c r="C415" s="3" t="s">
        <v>619</v>
      </c>
      <c r="D415" s="10" t="s">
        <v>588</v>
      </c>
      <c r="E415" s="2" t="s">
        <v>13</v>
      </c>
      <c r="F415" s="2" t="s">
        <v>46</v>
      </c>
      <c r="I415" s="2" t="s">
        <v>22</v>
      </c>
      <c r="M415" s="2" t="s">
        <v>20</v>
      </c>
      <c r="N415" s="2" t="s">
        <v>0</v>
      </c>
      <c r="O415" s="2" t="s">
        <v>55</v>
      </c>
      <c r="U415" s="2" t="s">
        <v>58</v>
      </c>
      <c r="X415" s="9" t="str">
        <f t="shared" si="25"/>
        <v>Within</v>
      </c>
      <c r="Y415" s="1" t="str">
        <f t="shared" si="27"/>
        <v>Préstamos o garantías---</v>
      </c>
      <c r="Z415" s="1" t="str">
        <f t="shared" si="26"/>
        <v>SE</v>
      </c>
    </row>
    <row r="416" spans="1:26" ht="28.8" x14ac:dyDescent="0.3">
      <c r="A416" s="4">
        <v>2022</v>
      </c>
      <c r="B416" s="3" t="s">
        <v>748</v>
      </c>
      <c r="C416" s="3" t="s">
        <v>619</v>
      </c>
      <c r="D416" s="9" t="s">
        <v>224</v>
      </c>
      <c r="E416" s="2" t="s">
        <v>13</v>
      </c>
      <c r="F416" s="2" t="s">
        <v>46</v>
      </c>
      <c r="I416" s="2" t="s">
        <v>57</v>
      </c>
      <c r="M416" s="2" t="s">
        <v>20</v>
      </c>
      <c r="N416" s="2" t="s">
        <v>0</v>
      </c>
      <c r="O416" s="2" t="s">
        <v>55</v>
      </c>
      <c r="U416" s="2" t="s">
        <v>58</v>
      </c>
      <c r="X416" s="9" t="str">
        <f t="shared" si="25"/>
        <v>Within</v>
      </c>
      <c r="Y416" s="1" t="str">
        <f t="shared" si="27"/>
        <v>Bonificación de tasa ---</v>
      </c>
      <c r="Z416" s="1" t="str">
        <f t="shared" si="26"/>
        <v>SE</v>
      </c>
    </row>
    <row r="417" spans="1:26" ht="28.8" x14ac:dyDescent="0.3">
      <c r="A417" s="4">
        <v>2022</v>
      </c>
      <c r="B417" s="3" t="s">
        <v>156</v>
      </c>
      <c r="C417" s="3" t="s">
        <v>620</v>
      </c>
      <c r="D417" s="10" t="s">
        <v>588</v>
      </c>
      <c r="E417" s="2" t="s">
        <v>17</v>
      </c>
      <c r="F417" s="2" t="s">
        <v>25</v>
      </c>
      <c r="I417" s="2" t="s">
        <v>22</v>
      </c>
      <c r="N417" s="2" t="s">
        <v>0</v>
      </c>
      <c r="O417" s="2" t="s">
        <v>56</v>
      </c>
      <c r="P417" s="2" t="s">
        <v>25</v>
      </c>
      <c r="Q417" s="2" t="s">
        <v>60</v>
      </c>
      <c r="U417" s="2" t="s">
        <v>40</v>
      </c>
      <c r="X417" s="9" t="str">
        <f t="shared" si="25"/>
        <v>Within</v>
      </c>
      <c r="Y417" s="1" t="str">
        <f t="shared" si="27"/>
        <v>Préstamos o garantías---</v>
      </c>
      <c r="Z417" s="1" t="str">
        <f t="shared" si="26"/>
        <v>SE</v>
      </c>
    </row>
    <row r="418" spans="1:26" ht="28.8" x14ac:dyDescent="0.3">
      <c r="A418" s="4">
        <v>2022</v>
      </c>
      <c r="B418" s="3" t="s">
        <v>156</v>
      </c>
      <c r="C418" s="3" t="s">
        <v>620</v>
      </c>
      <c r="D418" s="9" t="s">
        <v>224</v>
      </c>
      <c r="E418" s="2" t="s">
        <v>17</v>
      </c>
      <c r="F418" s="2" t="s">
        <v>25</v>
      </c>
      <c r="I418" s="2" t="s">
        <v>57</v>
      </c>
      <c r="N418" s="2" t="s">
        <v>0</v>
      </c>
      <c r="O418" s="2" t="s">
        <v>56</v>
      </c>
      <c r="P418" s="2" t="s">
        <v>25</v>
      </c>
      <c r="Q418" s="2" t="s">
        <v>60</v>
      </c>
      <c r="U418" s="2" t="s">
        <v>40</v>
      </c>
      <c r="X418" s="9" t="str">
        <f t="shared" si="25"/>
        <v>Within</v>
      </c>
      <c r="Y418" s="1" t="str">
        <f t="shared" si="27"/>
        <v>Bonificación de tasa ---</v>
      </c>
      <c r="Z418" s="1" t="str">
        <f t="shared" si="26"/>
        <v>SE</v>
      </c>
    </row>
    <row r="419" spans="1:26" ht="57.6" x14ac:dyDescent="0.3">
      <c r="A419" s="4">
        <v>2021</v>
      </c>
      <c r="B419" s="3" t="s">
        <v>172</v>
      </c>
      <c r="C419" s="3" t="s">
        <v>173</v>
      </c>
      <c r="D419" s="3" t="s">
        <v>185</v>
      </c>
      <c r="E419" s="2" t="s">
        <v>17</v>
      </c>
      <c r="F419" s="9" t="s">
        <v>25</v>
      </c>
      <c r="G419"/>
      <c r="H419"/>
      <c r="I419" s="9" t="s">
        <v>22</v>
      </c>
      <c r="J419"/>
      <c r="K419" s="10"/>
      <c r="L419"/>
      <c r="M419" s="9" t="s">
        <v>47</v>
      </c>
      <c r="N419" s="2" t="s">
        <v>25</v>
      </c>
      <c r="O419" s="2" t="s">
        <v>0</v>
      </c>
      <c r="P419" s="9" t="s">
        <v>41</v>
      </c>
      <c r="Q419" s="9" t="s">
        <v>60</v>
      </c>
      <c r="R419" s="9"/>
      <c r="S419" s="9"/>
      <c r="T419" s="9"/>
      <c r="U419" s="2" t="s">
        <v>40</v>
      </c>
      <c r="V419"/>
      <c r="W419"/>
      <c r="X419" s="9" t="str">
        <f t="shared" si="25"/>
        <v>Within</v>
      </c>
      <c r="Y419" s="1" t="str">
        <f>+CONCATENATE(I419,J419,K419,L419)</f>
        <v>Préstamos o garantías</v>
      </c>
      <c r="Z419" s="1" t="str">
        <f t="shared" si="26"/>
        <v>SE</v>
      </c>
    </row>
    <row r="420" spans="1:26" ht="57.6" x14ac:dyDescent="0.3">
      <c r="A420" s="4">
        <v>2022</v>
      </c>
      <c r="B420" s="3" t="s">
        <v>172</v>
      </c>
      <c r="C420" s="3" t="s">
        <v>621</v>
      </c>
      <c r="D420" s="10" t="s">
        <v>588</v>
      </c>
      <c r="E420" s="2" t="s">
        <v>17</v>
      </c>
      <c r="F420" s="2" t="s">
        <v>25</v>
      </c>
      <c r="I420" s="2" t="s">
        <v>22</v>
      </c>
      <c r="M420" s="9" t="s">
        <v>47</v>
      </c>
      <c r="N420" s="2" t="s">
        <v>0</v>
      </c>
      <c r="O420" s="2" t="s">
        <v>25</v>
      </c>
      <c r="P420" s="2" t="s">
        <v>41</v>
      </c>
      <c r="Q420" s="2" t="s">
        <v>60</v>
      </c>
      <c r="U420" s="2" t="s">
        <v>40</v>
      </c>
      <c r="X420" s="9" t="str">
        <f t="shared" si="25"/>
        <v>Within</v>
      </c>
      <c r="Y420" s="1" t="str">
        <f>+CONCATENATE(I420,"-",J420,"-",K420,"-",L420)</f>
        <v>Préstamos o garantías---</v>
      </c>
      <c r="Z420" s="1" t="str">
        <f t="shared" si="26"/>
        <v>SE</v>
      </c>
    </row>
    <row r="421" spans="1:26" ht="57.6" x14ac:dyDescent="0.3">
      <c r="A421" s="4">
        <v>2022</v>
      </c>
      <c r="B421" s="3" t="s">
        <v>172</v>
      </c>
      <c r="C421" s="3" t="s">
        <v>621</v>
      </c>
      <c r="D421" s="9" t="s">
        <v>224</v>
      </c>
      <c r="E421" s="2" t="s">
        <v>17</v>
      </c>
      <c r="F421" s="2" t="s">
        <v>25</v>
      </c>
      <c r="I421" s="2" t="s">
        <v>57</v>
      </c>
      <c r="M421" s="9" t="s">
        <v>47</v>
      </c>
      <c r="N421" s="2" t="s">
        <v>0</v>
      </c>
      <c r="O421" s="2" t="s">
        <v>25</v>
      </c>
      <c r="P421" s="2" t="s">
        <v>41</v>
      </c>
      <c r="Q421" s="2" t="s">
        <v>60</v>
      </c>
      <c r="U421" s="2" t="s">
        <v>40</v>
      </c>
      <c r="X421" s="9" t="str">
        <f t="shared" si="25"/>
        <v>Within</v>
      </c>
      <c r="Y421" s="1" t="str">
        <f>+CONCATENATE(I421,"-",J421,"-",K421,"-",L421)</f>
        <v>Bonificación de tasa ---</v>
      </c>
      <c r="Z421" s="1" t="str">
        <f t="shared" si="26"/>
        <v>SE</v>
      </c>
    </row>
    <row r="422" spans="1:26" ht="57.6" x14ac:dyDescent="0.3">
      <c r="A422" s="4">
        <v>2022</v>
      </c>
      <c r="B422" s="3" t="s">
        <v>172</v>
      </c>
      <c r="C422" s="3" t="s">
        <v>621</v>
      </c>
      <c r="D422" s="3" t="s">
        <v>185</v>
      </c>
      <c r="E422" s="2" t="s">
        <v>17</v>
      </c>
      <c r="F422" s="2" t="s">
        <v>25</v>
      </c>
      <c r="I422" s="2" t="s">
        <v>22</v>
      </c>
      <c r="M422" s="9" t="s">
        <v>47</v>
      </c>
      <c r="N422" s="2" t="s">
        <v>0</v>
      </c>
      <c r="O422" s="2" t="s">
        <v>25</v>
      </c>
      <c r="P422" s="2" t="s">
        <v>41</v>
      </c>
      <c r="Q422" s="2" t="s">
        <v>60</v>
      </c>
      <c r="U422" s="2" t="s">
        <v>40</v>
      </c>
      <c r="X422" s="9" t="str">
        <f t="shared" si="25"/>
        <v>Within</v>
      </c>
      <c r="Y422" s="1" t="str">
        <f>+CONCATENATE(I422,"-",J422,"-",K422,"-",L422)</f>
        <v>Préstamos o garantías---</v>
      </c>
      <c r="Z422" s="1" t="str">
        <f t="shared" si="26"/>
        <v>SE</v>
      </c>
    </row>
    <row r="423" spans="1:26" ht="28.8" x14ac:dyDescent="0.3">
      <c r="A423" s="4">
        <v>2022</v>
      </c>
      <c r="B423" s="3" t="s">
        <v>176</v>
      </c>
      <c r="C423" s="3" t="s">
        <v>622</v>
      </c>
      <c r="D423" s="3" t="s">
        <v>588</v>
      </c>
      <c r="E423" s="2" t="s">
        <v>17</v>
      </c>
      <c r="I423" s="2" t="s">
        <v>22</v>
      </c>
      <c r="N423" s="2" t="s">
        <v>0</v>
      </c>
      <c r="O423" s="2" t="s">
        <v>0</v>
      </c>
      <c r="U423" s="2" t="s">
        <v>40</v>
      </c>
      <c r="V423" s="2" t="s">
        <v>45</v>
      </c>
      <c r="X423" s="9" t="str">
        <f t="shared" si="25"/>
        <v>Within</v>
      </c>
      <c r="Y423" s="1" t="str">
        <f>+CONCATENATE(I423,"-",J423,"-",K423,"-",L423)</f>
        <v>Préstamos o garantías---</v>
      </c>
      <c r="Z423" s="1" t="str">
        <f t="shared" si="26"/>
        <v>SE</v>
      </c>
    </row>
    <row r="424" spans="1:26" ht="28.8" x14ac:dyDescent="0.3">
      <c r="A424" s="4">
        <v>2022</v>
      </c>
      <c r="B424" s="3" t="s">
        <v>176</v>
      </c>
      <c r="C424" s="3" t="s">
        <v>622</v>
      </c>
      <c r="D424" s="3" t="s">
        <v>224</v>
      </c>
      <c r="E424" s="2" t="s">
        <v>17</v>
      </c>
      <c r="I424" s="2" t="s">
        <v>57</v>
      </c>
      <c r="N424" s="2" t="s">
        <v>0</v>
      </c>
      <c r="O424" s="2" t="s">
        <v>0</v>
      </c>
      <c r="U424" s="2" t="s">
        <v>40</v>
      </c>
      <c r="V424" s="2" t="s">
        <v>45</v>
      </c>
      <c r="X424" s="9" t="str">
        <f t="shared" si="25"/>
        <v>Within</v>
      </c>
      <c r="Y424" s="1" t="str">
        <f>+CONCATENATE(I424,"-",J424,"-",K424,"-",L424)</f>
        <v>Bonificación de tasa ---</v>
      </c>
      <c r="Z424" s="1" t="str">
        <f t="shared" si="26"/>
        <v>SE</v>
      </c>
    </row>
    <row r="425" spans="1:26" ht="28.8" x14ac:dyDescent="0.3">
      <c r="A425" s="4">
        <v>2021</v>
      </c>
      <c r="B425" s="3" t="s">
        <v>182</v>
      </c>
      <c r="C425" s="3" t="s">
        <v>183</v>
      </c>
      <c r="D425" s="3" t="s">
        <v>185</v>
      </c>
      <c r="E425" s="2" t="s">
        <v>13</v>
      </c>
      <c r="F425" s="2" t="s">
        <v>25</v>
      </c>
      <c r="G425" s="2" t="s">
        <v>46</v>
      </c>
      <c r="I425" s="2" t="s">
        <v>22</v>
      </c>
      <c r="M425" s="2" t="s">
        <v>16</v>
      </c>
      <c r="N425" s="2" t="s">
        <v>0</v>
      </c>
      <c r="O425" s="2" t="s">
        <v>25</v>
      </c>
      <c r="U425" s="2" t="s">
        <v>40</v>
      </c>
      <c r="X425" s="9" t="str">
        <f t="shared" si="25"/>
        <v>Within</v>
      </c>
      <c r="Y425" s="1" t="s">
        <v>186</v>
      </c>
      <c r="Z425" s="1" t="str">
        <f t="shared" si="26"/>
        <v>SE</v>
      </c>
    </row>
    <row r="426" spans="1:26" ht="28.8" x14ac:dyDescent="0.3">
      <c r="A426" s="4">
        <v>2022</v>
      </c>
      <c r="B426" s="3" t="s">
        <v>182</v>
      </c>
      <c r="C426" s="3" t="s">
        <v>623</v>
      </c>
      <c r="D426" s="3" t="s">
        <v>185</v>
      </c>
      <c r="E426" s="2" t="s">
        <v>13</v>
      </c>
      <c r="F426" s="2" t="s">
        <v>25</v>
      </c>
      <c r="G426" s="2" t="s">
        <v>46</v>
      </c>
      <c r="I426" s="2" t="s">
        <v>22</v>
      </c>
      <c r="M426" s="2" t="s">
        <v>16</v>
      </c>
      <c r="N426" s="2" t="s">
        <v>0</v>
      </c>
      <c r="O426" s="2" t="s">
        <v>25</v>
      </c>
      <c r="U426" s="2" t="s">
        <v>40</v>
      </c>
      <c r="X426" s="9" t="str">
        <f t="shared" si="25"/>
        <v>Within</v>
      </c>
      <c r="Y426" s="1" t="str">
        <f t="shared" ref="Y426:Y441" si="28">+CONCATENATE(I426,"-",J426,"-",K426,"-",L426)</f>
        <v>Préstamos o garantías---</v>
      </c>
      <c r="Z426" s="1" t="str">
        <f t="shared" si="26"/>
        <v>SE</v>
      </c>
    </row>
    <row r="427" spans="1:26" ht="28.8" x14ac:dyDescent="0.3">
      <c r="A427" s="4">
        <v>2022</v>
      </c>
      <c r="B427" s="3" t="s">
        <v>182</v>
      </c>
      <c r="C427" s="3" t="s">
        <v>623</v>
      </c>
      <c r="D427" s="3" t="s">
        <v>588</v>
      </c>
      <c r="E427" s="2" t="s">
        <v>13</v>
      </c>
      <c r="F427" s="2" t="s">
        <v>25</v>
      </c>
      <c r="G427" s="2" t="s">
        <v>46</v>
      </c>
      <c r="I427" s="2" t="s">
        <v>22</v>
      </c>
      <c r="M427" s="2" t="s">
        <v>16</v>
      </c>
      <c r="N427" s="2" t="s">
        <v>0</v>
      </c>
      <c r="O427" s="2" t="s">
        <v>25</v>
      </c>
      <c r="U427" s="2" t="s">
        <v>40</v>
      </c>
      <c r="X427" s="9" t="str">
        <f t="shared" si="25"/>
        <v>Within</v>
      </c>
      <c r="Y427" s="1" t="str">
        <f t="shared" si="28"/>
        <v>Préstamos o garantías---</v>
      </c>
      <c r="Z427" s="1" t="str">
        <f t="shared" si="26"/>
        <v>SE</v>
      </c>
    </row>
    <row r="428" spans="1:26" ht="28.8" x14ac:dyDescent="0.3">
      <c r="A428" s="4">
        <v>2022</v>
      </c>
      <c r="B428" s="3" t="s">
        <v>182</v>
      </c>
      <c r="C428" s="3" t="s">
        <v>623</v>
      </c>
      <c r="D428" s="3" t="s">
        <v>224</v>
      </c>
      <c r="E428" s="2" t="s">
        <v>13</v>
      </c>
      <c r="F428" s="2" t="s">
        <v>25</v>
      </c>
      <c r="G428" s="2" t="s">
        <v>46</v>
      </c>
      <c r="I428" s="2" t="s">
        <v>57</v>
      </c>
      <c r="M428" s="2" t="s">
        <v>16</v>
      </c>
      <c r="N428" s="2" t="s">
        <v>0</v>
      </c>
      <c r="O428" s="2" t="s">
        <v>25</v>
      </c>
      <c r="U428" s="2" t="s">
        <v>40</v>
      </c>
      <c r="X428" s="9" t="str">
        <f t="shared" si="25"/>
        <v>Within</v>
      </c>
      <c r="Y428" s="1" t="str">
        <f t="shared" si="28"/>
        <v>Bonificación de tasa ---</v>
      </c>
      <c r="Z428" s="1" t="str">
        <f t="shared" si="26"/>
        <v>SE</v>
      </c>
    </row>
    <row r="429" spans="1:26" ht="28.8" x14ac:dyDescent="0.3">
      <c r="A429" s="4">
        <v>2022</v>
      </c>
      <c r="B429" s="3" t="s">
        <v>179</v>
      </c>
      <c r="C429" s="3" t="s">
        <v>624</v>
      </c>
      <c r="D429" s="3" t="s">
        <v>185</v>
      </c>
      <c r="E429" s="2" t="s">
        <v>13</v>
      </c>
      <c r="F429" s="2" t="s">
        <v>25</v>
      </c>
      <c r="G429" s="2" t="s">
        <v>46</v>
      </c>
      <c r="I429" s="2" t="s">
        <v>22</v>
      </c>
      <c r="M429" s="2" t="s">
        <v>16</v>
      </c>
      <c r="N429" s="2" t="s">
        <v>0</v>
      </c>
      <c r="O429" s="2" t="s">
        <v>25</v>
      </c>
      <c r="U429" s="2" t="s">
        <v>40</v>
      </c>
      <c r="X429" s="9" t="str">
        <f t="shared" si="25"/>
        <v>Within</v>
      </c>
      <c r="Y429" s="1" t="str">
        <f t="shared" si="28"/>
        <v>Préstamos o garantías---</v>
      </c>
      <c r="Z429" s="1" t="str">
        <f t="shared" si="26"/>
        <v>SE</v>
      </c>
    </row>
    <row r="430" spans="1:26" ht="28.8" x14ac:dyDescent="0.3">
      <c r="A430" s="4">
        <v>2022</v>
      </c>
      <c r="B430" s="3" t="s">
        <v>179</v>
      </c>
      <c r="C430" s="3" t="s">
        <v>624</v>
      </c>
      <c r="D430" s="3" t="s">
        <v>588</v>
      </c>
      <c r="E430" s="2" t="s">
        <v>13</v>
      </c>
      <c r="F430" s="2" t="s">
        <v>25</v>
      </c>
      <c r="G430" s="2" t="s">
        <v>46</v>
      </c>
      <c r="I430" s="2" t="s">
        <v>22</v>
      </c>
      <c r="M430" s="2" t="s">
        <v>16</v>
      </c>
      <c r="N430" s="2" t="s">
        <v>0</v>
      </c>
      <c r="O430" s="2" t="s">
        <v>25</v>
      </c>
      <c r="U430" s="2" t="s">
        <v>40</v>
      </c>
      <c r="X430" s="9" t="str">
        <f t="shared" si="25"/>
        <v>Within</v>
      </c>
      <c r="Y430" s="1" t="str">
        <f t="shared" si="28"/>
        <v>Préstamos o garantías---</v>
      </c>
      <c r="Z430" s="1" t="str">
        <f t="shared" si="26"/>
        <v>SE</v>
      </c>
    </row>
    <row r="431" spans="1:26" ht="28.8" x14ac:dyDescent="0.3">
      <c r="A431" s="4">
        <v>2022</v>
      </c>
      <c r="B431" s="3" t="s">
        <v>179</v>
      </c>
      <c r="C431" s="3" t="s">
        <v>624</v>
      </c>
      <c r="D431" s="3" t="s">
        <v>224</v>
      </c>
      <c r="E431" s="2" t="s">
        <v>13</v>
      </c>
      <c r="F431" s="2" t="s">
        <v>25</v>
      </c>
      <c r="G431" s="2" t="s">
        <v>46</v>
      </c>
      <c r="I431" s="2" t="s">
        <v>57</v>
      </c>
      <c r="M431" s="2" t="s">
        <v>16</v>
      </c>
      <c r="N431" s="2" t="s">
        <v>0</v>
      </c>
      <c r="O431" s="2" t="s">
        <v>25</v>
      </c>
      <c r="U431" s="2" t="s">
        <v>40</v>
      </c>
      <c r="X431" s="9" t="str">
        <f t="shared" si="25"/>
        <v>Within</v>
      </c>
      <c r="Y431" s="1" t="str">
        <f t="shared" si="28"/>
        <v>Bonificación de tasa ---</v>
      </c>
      <c r="Z431" s="1" t="str">
        <f t="shared" si="26"/>
        <v>SE</v>
      </c>
    </row>
    <row r="432" spans="1:26" ht="28.8" x14ac:dyDescent="0.3">
      <c r="A432" s="4">
        <v>2022</v>
      </c>
      <c r="B432" s="3" t="s">
        <v>87</v>
      </c>
      <c r="C432" s="3" t="s">
        <v>625</v>
      </c>
      <c r="D432" s="2" t="s">
        <v>588</v>
      </c>
      <c r="E432" s="2" t="s">
        <v>17</v>
      </c>
      <c r="F432" s="2" t="s">
        <v>25</v>
      </c>
      <c r="G432" s="2" t="s">
        <v>27</v>
      </c>
      <c r="I432" s="2" t="s">
        <v>22</v>
      </c>
      <c r="M432" s="2" t="s">
        <v>16</v>
      </c>
      <c r="N432" s="2" t="s">
        <v>0</v>
      </c>
      <c r="O432" s="2" t="s">
        <v>25</v>
      </c>
      <c r="P432" s="2" t="s">
        <v>27</v>
      </c>
      <c r="Q432" s="2" t="s">
        <v>55</v>
      </c>
      <c r="R432" s="2" t="s">
        <v>41</v>
      </c>
      <c r="U432" s="2" t="s">
        <v>40</v>
      </c>
      <c r="X432" s="9" t="str">
        <f t="shared" si="25"/>
        <v>Within</v>
      </c>
      <c r="Y432" s="1" t="str">
        <f t="shared" si="28"/>
        <v>Préstamos o garantías---</v>
      </c>
      <c r="Z432" s="1" t="str">
        <f t="shared" si="26"/>
        <v>SE</v>
      </c>
    </row>
    <row r="433" spans="1:26" ht="57.6" x14ac:dyDescent="0.3">
      <c r="A433" s="4">
        <v>2022</v>
      </c>
      <c r="B433" s="3" t="s">
        <v>626</v>
      </c>
      <c r="C433" s="3" t="s">
        <v>627</v>
      </c>
      <c r="D433" s="3" t="s">
        <v>588</v>
      </c>
      <c r="E433" s="2" t="s">
        <v>13</v>
      </c>
      <c r="F433" s="2" t="s">
        <v>25</v>
      </c>
      <c r="G433" s="2" t="s">
        <v>46</v>
      </c>
      <c r="I433" s="2" t="s">
        <v>22</v>
      </c>
      <c r="M433" s="2" t="s">
        <v>47</v>
      </c>
      <c r="N433" s="2" t="s">
        <v>0</v>
      </c>
      <c r="O433" s="2" t="s">
        <v>60</v>
      </c>
      <c r="P433" s="2" t="s">
        <v>41</v>
      </c>
      <c r="Q433" s="2" t="s">
        <v>25</v>
      </c>
      <c r="U433" s="2" t="s">
        <v>40</v>
      </c>
      <c r="X433" s="9" t="str">
        <f t="shared" si="25"/>
        <v>Within</v>
      </c>
      <c r="Y433" s="1" t="str">
        <f t="shared" si="28"/>
        <v>Préstamos o garantías---</v>
      </c>
      <c r="Z433" s="1" t="str">
        <f t="shared" si="26"/>
        <v>SE</v>
      </c>
    </row>
    <row r="434" spans="1:26" ht="57.6" x14ac:dyDescent="0.3">
      <c r="A434" s="4">
        <v>2022</v>
      </c>
      <c r="B434" s="3" t="s">
        <v>626</v>
      </c>
      <c r="C434" s="3" t="s">
        <v>627</v>
      </c>
      <c r="D434" s="3" t="s">
        <v>224</v>
      </c>
      <c r="E434" s="2" t="s">
        <v>13</v>
      </c>
      <c r="F434" s="2" t="s">
        <v>25</v>
      </c>
      <c r="G434" s="2" t="s">
        <v>46</v>
      </c>
      <c r="I434" s="2" t="s">
        <v>57</v>
      </c>
      <c r="M434" s="2" t="s">
        <v>47</v>
      </c>
      <c r="N434" s="2" t="s">
        <v>0</v>
      </c>
      <c r="O434" s="2" t="s">
        <v>60</v>
      </c>
      <c r="P434" s="2" t="s">
        <v>41</v>
      </c>
      <c r="Q434" s="2" t="s">
        <v>25</v>
      </c>
      <c r="U434" s="2" t="s">
        <v>40</v>
      </c>
      <c r="X434" s="9" t="str">
        <f t="shared" si="25"/>
        <v>Within</v>
      </c>
      <c r="Y434" s="1" t="str">
        <f t="shared" si="28"/>
        <v>Bonificación de tasa ---</v>
      </c>
      <c r="Z434" s="1" t="str">
        <f t="shared" si="26"/>
        <v>SE</v>
      </c>
    </row>
    <row r="435" spans="1:26" ht="57.6" x14ac:dyDescent="0.3">
      <c r="A435" s="4">
        <v>2022</v>
      </c>
      <c r="B435" s="3" t="s">
        <v>626</v>
      </c>
      <c r="C435" s="3" t="s">
        <v>628</v>
      </c>
      <c r="D435" s="3" t="s">
        <v>588</v>
      </c>
      <c r="E435" s="2" t="s">
        <v>13</v>
      </c>
      <c r="F435" s="2" t="s">
        <v>25</v>
      </c>
      <c r="G435" s="2" t="s">
        <v>46</v>
      </c>
      <c r="I435" s="2" t="s">
        <v>22</v>
      </c>
      <c r="M435" s="2" t="s">
        <v>47</v>
      </c>
      <c r="N435" s="2" t="s">
        <v>0</v>
      </c>
      <c r="O435" s="2" t="s">
        <v>60</v>
      </c>
      <c r="P435" s="2" t="s">
        <v>41</v>
      </c>
      <c r="Q435" s="2" t="s">
        <v>25</v>
      </c>
      <c r="U435" s="2" t="s">
        <v>40</v>
      </c>
      <c r="X435" s="9" t="str">
        <f t="shared" si="25"/>
        <v>Within</v>
      </c>
      <c r="Y435" s="1" t="str">
        <f t="shared" si="28"/>
        <v>Préstamos o garantías---</v>
      </c>
      <c r="Z435" s="1" t="str">
        <f t="shared" si="26"/>
        <v>SE</v>
      </c>
    </row>
    <row r="436" spans="1:26" ht="57.6" x14ac:dyDescent="0.3">
      <c r="A436" s="4">
        <v>2022</v>
      </c>
      <c r="B436" s="3" t="s">
        <v>626</v>
      </c>
      <c r="C436" s="3" t="s">
        <v>628</v>
      </c>
      <c r="D436" s="3" t="s">
        <v>224</v>
      </c>
      <c r="E436" s="2" t="s">
        <v>13</v>
      </c>
      <c r="F436" s="2" t="s">
        <v>25</v>
      </c>
      <c r="G436" s="2" t="s">
        <v>46</v>
      </c>
      <c r="I436" s="2" t="s">
        <v>57</v>
      </c>
      <c r="M436" s="2" t="s">
        <v>47</v>
      </c>
      <c r="N436" s="2" t="s">
        <v>0</v>
      </c>
      <c r="O436" s="2" t="s">
        <v>60</v>
      </c>
      <c r="P436" s="2" t="s">
        <v>41</v>
      </c>
      <c r="Q436" s="2" t="s">
        <v>25</v>
      </c>
      <c r="U436" s="2" t="s">
        <v>40</v>
      </c>
      <c r="X436" s="9" t="str">
        <f t="shared" si="25"/>
        <v>Within</v>
      </c>
      <c r="Y436" s="1" t="str">
        <f t="shared" si="28"/>
        <v>Bonificación de tasa ---</v>
      </c>
      <c r="Z436" s="1" t="str">
        <f t="shared" si="26"/>
        <v>SE</v>
      </c>
    </row>
    <row r="437" spans="1:26" ht="28.8" x14ac:dyDescent="0.3">
      <c r="A437" s="4">
        <v>2022</v>
      </c>
      <c r="B437" s="3" t="s">
        <v>807</v>
      </c>
      <c r="C437" s="3" t="s">
        <v>629</v>
      </c>
      <c r="D437" s="3" t="s">
        <v>545</v>
      </c>
      <c r="E437" s="2" t="s">
        <v>17</v>
      </c>
      <c r="F437" s="2" t="s">
        <v>25</v>
      </c>
      <c r="J437" s="2" t="s">
        <v>10</v>
      </c>
      <c r="M437" s="2" t="s">
        <v>16</v>
      </c>
      <c r="N437" s="2" t="s">
        <v>56</v>
      </c>
      <c r="O437" s="2" t="s">
        <v>25</v>
      </c>
      <c r="U437" s="2" t="s">
        <v>58</v>
      </c>
      <c r="V437" s="2" t="s">
        <v>48</v>
      </c>
      <c r="X437" s="9" t="str">
        <f t="shared" si="25"/>
        <v>Between</v>
      </c>
      <c r="Y437" s="1" t="str">
        <f t="shared" si="28"/>
        <v>-Otros--</v>
      </c>
      <c r="Z437" s="1" t="str">
        <f t="shared" si="26"/>
        <v>SE</v>
      </c>
    </row>
    <row r="438" spans="1:26" ht="28.8" x14ac:dyDescent="0.3">
      <c r="A438" s="4">
        <v>2022</v>
      </c>
      <c r="B438" s="3" t="s">
        <v>87</v>
      </c>
      <c r="C438" s="3" t="s">
        <v>630</v>
      </c>
      <c r="D438" s="3" t="s">
        <v>579</v>
      </c>
      <c r="E438" s="2" t="s">
        <v>17</v>
      </c>
      <c r="F438" s="2" t="s">
        <v>25</v>
      </c>
      <c r="G438" s="2" t="s">
        <v>27</v>
      </c>
      <c r="I438" s="2" t="s">
        <v>53</v>
      </c>
      <c r="M438" s="2" t="s">
        <v>16</v>
      </c>
      <c r="N438" s="2" t="s">
        <v>25</v>
      </c>
      <c r="O438" s="2" t="s">
        <v>27</v>
      </c>
      <c r="P438" s="2" t="s">
        <v>52</v>
      </c>
      <c r="Q438" s="2" t="s">
        <v>49</v>
      </c>
      <c r="R438" s="2" t="s">
        <v>56</v>
      </c>
      <c r="U438" s="2" t="s">
        <v>5</v>
      </c>
      <c r="V438" s="2" t="s">
        <v>2</v>
      </c>
      <c r="X438" s="9" t="str">
        <f t="shared" si="25"/>
        <v>Within</v>
      </c>
      <c r="Y438" s="1" t="str">
        <f t="shared" si="28"/>
        <v>Capacitación---</v>
      </c>
      <c r="Z438" s="1" t="str">
        <f t="shared" si="26"/>
        <v>SE</v>
      </c>
    </row>
    <row r="439" spans="1:26" ht="28.8" x14ac:dyDescent="0.3">
      <c r="A439" s="4">
        <v>2022</v>
      </c>
      <c r="B439" s="3" t="s">
        <v>96</v>
      </c>
      <c r="C439" s="3" t="s">
        <v>631</v>
      </c>
      <c r="D439" s="9" t="s">
        <v>554</v>
      </c>
      <c r="E439" s="2" t="s">
        <v>17</v>
      </c>
      <c r="F439" s="2" t="s">
        <v>25</v>
      </c>
      <c r="G439" s="2" t="s">
        <v>27</v>
      </c>
      <c r="I439" s="2" t="s">
        <v>50</v>
      </c>
      <c r="M439" s="2" t="s">
        <v>20</v>
      </c>
      <c r="N439" s="2" t="s">
        <v>25</v>
      </c>
      <c r="O439" s="2" t="s">
        <v>27</v>
      </c>
      <c r="P439" s="2" t="s">
        <v>816</v>
      </c>
      <c r="U439" s="2" t="s">
        <v>5</v>
      </c>
      <c r="V439" s="2" t="s">
        <v>2</v>
      </c>
      <c r="W439" s="2" t="s">
        <v>40</v>
      </c>
      <c r="X439" s="9" t="str">
        <f t="shared" si="25"/>
        <v>Within</v>
      </c>
      <c r="Y439" s="1" t="str">
        <f t="shared" si="28"/>
        <v>Asistencia técnica---</v>
      </c>
      <c r="Z439" s="1" t="str">
        <f t="shared" si="26"/>
        <v>SE</v>
      </c>
    </row>
    <row r="440" spans="1:26" ht="28.8" x14ac:dyDescent="0.3">
      <c r="A440" s="4">
        <v>2022</v>
      </c>
      <c r="B440" s="3" t="s">
        <v>96</v>
      </c>
      <c r="C440" s="3" t="s">
        <v>631</v>
      </c>
      <c r="D440" s="9" t="s">
        <v>579</v>
      </c>
      <c r="E440" s="2" t="s">
        <v>17</v>
      </c>
      <c r="F440" s="2" t="s">
        <v>25</v>
      </c>
      <c r="G440" s="2" t="s">
        <v>27</v>
      </c>
      <c r="I440" s="2" t="s">
        <v>53</v>
      </c>
      <c r="M440" s="2" t="s">
        <v>20</v>
      </c>
      <c r="N440" s="2" t="s">
        <v>25</v>
      </c>
      <c r="O440" s="2" t="s">
        <v>27</v>
      </c>
      <c r="P440" s="2" t="s">
        <v>816</v>
      </c>
      <c r="U440" s="2" t="s">
        <v>5</v>
      </c>
      <c r="V440" s="2" t="s">
        <v>2</v>
      </c>
      <c r="W440" s="2" t="s">
        <v>40</v>
      </c>
      <c r="X440" s="9" t="str">
        <f t="shared" si="25"/>
        <v>Within</v>
      </c>
      <c r="Y440" s="1" t="str">
        <f t="shared" si="28"/>
        <v>Capacitación---</v>
      </c>
      <c r="Z440" s="1" t="str">
        <f t="shared" si="26"/>
        <v>SE</v>
      </c>
    </row>
    <row r="441" spans="1:26" ht="28.8" x14ac:dyDescent="0.3">
      <c r="A441" s="4">
        <v>2022</v>
      </c>
      <c r="B441" s="3" t="s">
        <v>96</v>
      </c>
      <c r="C441" s="3" t="s">
        <v>631</v>
      </c>
      <c r="D441" s="9" t="s">
        <v>4</v>
      </c>
      <c r="E441" s="2" t="s">
        <v>17</v>
      </c>
      <c r="F441" s="2" t="s">
        <v>25</v>
      </c>
      <c r="G441" s="2" t="s">
        <v>27</v>
      </c>
      <c r="I441" s="2" t="s">
        <v>21</v>
      </c>
      <c r="M441" s="2" t="s">
        <v>20</v>
      </c>
      <c r="N441" s="2" t="s">
        <v>25</v>
      </c>
      <c r="O441" s="2" t="s">
        <v>27</v>
      </c>
      <c r="P441" s="2" t="s">
        <v>816</v>
      </c>
      <c r="U441" s="2" t="s">
        <v>5</v>
      </c>
      <c r="V441" s="2" t="s">
        <v>2</v>
      </c>
      <c r="W441" s="2" t="s">
        <v>40</v>
      </c>
      <c r="X441" s="9" t="str">
        <f t="shared" si="25"/>
        <v>Within</v>
      </c>
      <c r="Y441" s="1" t="str">
        <f t="shared" si="28"/>
        <v>Subsidios Otros---</v>
      </c>
      <c r="Z441" s="1" t="str">
        <f t="shared" si="26"/>
        <v>SE</v>
      </c>
    </row>
    <row r="442" spans="1:26" ht="43.2" x14ac:dyDescent="0.3">
      <c r="A442" s="4">
        <v>2021</v>
      </c>
      <c r="B442" s="3" t="s">
        <v>98</v>
      </c>
      <c r="C442" s="3" t="s">
        <v>99</v>
      </c>
      <c r="D442" s="3" t="s">
        <v>632</v>
      </c>
      <c r="E442" s="2" t="s">
        <v>13</v>
      </c>
      <c r="F442" s="2" t="s">
        <v>25</v>
      </c>
      <c r="G442" s="2" t="s">
        <v>46</v>
      </c>
      <c r="H442" s="2" t="s">
        <v>27</v>
      </c>
      <c r="L442" s="2" t="s">
        <v>44</v>
      </c>
      <c r="M442" s="2" t="s">
        <v>20</v>
      </c>
      <c r="N442" s="2" t="s">
        <v>25</v>
      </c>
      <c r="O442" s="2" t="s">
        <v>27</v>
      </c>
      <c r="P442" s="2" t="s">
        <v>52</v>
      </c>
      <c r="Q442" s="2" t="s">
        <v>816</v>
      </c>
      <c r="U442" s="2" t="s">
        <v>5</v>
      </c>
      <c r="V442" s="2" t="s">
        <v>2</v>
      </c>
      <c r="X442" s="9" t="str">
        <f t="shared" si="25"/>
        <v>Gobernanza</v>
      </c>
      <c r="Y442" s="1" t="str">
        <f>+CONCATENATE(I442,J442,K442,L442)</f>
        <v>Vinculación público-privada</v>
      </c>
      <c r="Z442" s="1" t="str">
        <f t="shared" si="26"/>
        <v>SE</v>
      </c>
    </row>
    <row r="443" spans="1:26" ht="28.8" x14ac:dyDescent="0.3">
      <c r="A443" s="4">
        <v>2022</v>
      </c>
      <c r="B443" s="3" t="s">
        <v>98</v>
      </c>
      <c r="C443" s="3" t="s">
        <v>633</v>
      </c>
      <c r="D443" s="9" t="s">
        <v>554</v>
      </c>
      <c r="E443" s="2" t="s">
        <v>13</v>
      </c>
      <c r="F443" s="2" t="s">
        <v>25</v>
      </c>
      <c r="G443" s="2" t="s">
        <v>27</v>
      </c>
      <c r="H443" s="2" t="s">
        <v>46</v>
      </c>
      <c r="I443" s="2" t="s">
        <v>50</v>
      </c>
      <c r="M443" s="2" t="s">
        <v>20</v>
      </c>
      <c r="N443" s="2" t="s">
        <v>25</v>
      </c>
      <c r="O443" s="2" t="s">
        <v>27</v>
      </c>
      <c r="P443" s="2" t="s">
        <v>52</v>
      </c>
      <c r="Q443" s="2" t="s">
        <v>816</v>
      </c>
      <c r="U443" s="2" t="s">
        <v>5</v>
      </c>
      <c r="V443" s="2" t="s">
        <v>2</v>
      </c>
      <c r="X443" s="9" t="str">
        <f t="shared" si="25"/>
        <v>Within</v>
      </c>
      <c r="Y443" s="1" t="str">
        <f t="shared" ref="Y443:Y471" si="29">+CONCATENATE(I443,"-",J443,"-",K443,"-",L443)</f>
        <v>Asistencia técnica---</v>
      </c>
      <c r="Z443" s="1" t="str">
        <f t="shared" si="26"/>
        <v>SE</v>
      </c>
    </row>
    <row r="444" spans="1:26" ht="28.8" x14ac:dyDescent="0.3">
      <c r="A444" s="4">
        <v>2022</v>
      </c>
      <c r="B444" s="3" t="s">
        <v>98</v>
      </c>
      <c r="C444" s="3" t="s">
        <v>633</v>
      </c>
      <c r="D444" s="9" t="s">
        <v>579</v>
      </c>
      <c r="E444" s="2" t="s">
        <v>13</v>
      </c>
      <c r="F444" s="2" t="s">
        <v>25</v>
      </c>
      <c r="G444" s="2" t="s">
        <v>27</v>
      </c>
      <c r="H444" s="2" t="s">
        <v>46</v>
      </c>
      <c r="I444" s="2" t="s">
        <v>53</v>
      </c>
      <c r="M444" s="2" t="s">
        <v>20</v>
      </c>
      <c r="N444" s="2" t="s">
        <v>25</v>
      </c>
      <c r="O444" s="2" t="s">
        <v>27</v>
      </c>
      <c r="P444" s="2" t="s">
        <v>52</v>
      </c>
      <c r="Q444" s="2" t="s">
        <v>816</v>
      </c>
      <c r="U444" s="2" t="s">
        <v>5</v>
      </c>
      <c r="V444" s="2" t="s">
        <v>2</v>
      </c>
      <c r="X444" s="9" t="str">
        <f t="shared" si="25"/>
        <v>Within</v>
      </c>
      <c r="Y444" s="1" t="str">
        <f t="shared" si="29"/>
        <v>Capacitación---</v>
      </c>
      <c r="Z444" s="1" t="str">
        <f t="shared" si="26"/>
        <v>SE</v>
      </c>
    </row>
    <row r="445" spans="1:26" ht="57.6" x14ac:dyDescent="0.3">
      <c r="A445" s="4">
        <v>2022</v>
      </c>
      <c r="B445" s="3" t="s">
        <v>98</v>
      </c>
      <c r="C445" s="3" t="s">
        <v>633</v>
      </c>
      <c r="D445" s="9" t="s">
        <v>556</v>
      </c>
      <c r="E445" s="2" t="s">
        <v>13</v>
      </c>
      <c r="F445" s="2" t="s">
        <v>25</v>
      </c>
      <c r="G445" s="2" t="s">
        <v>27</v>
      </c>
      <c r="H445" s="2" t="s">
        <v>46</v>
      </c>
      <c r="L445" s="2" t="s">
        <v>44</v>
      </c>
      <c r="M445" s="2" t="s">
        <v>20</v>
      </c>
      <c r="N445" s="2" t="s">
        <v>25</v>
      </c>
      <c r="O445" s="2" t="s">
        <v>27</v>
      </c>
      <c r="P445" s="2" t="s">
        <v>52</v>
      </c>
      <c r="Q445" s="2" t="s">
        <v>816</v>
      </c>
      <c r="U445" s="2" t="s">
        <v>5</v>
      </c>
      <c r="V445" s="2" t="s">
        <v>2</v>
      </c>
      <c r="X445" s="9" t="str">
        <f t="shared" si="25"/>
        <v>Gobernanza</v>
      </c>
      <c r="Y445" s="1" t="str">
        <f t="shared" si="29"/>
        <v>---Vinculación público-privada</v>
      </c>
      <c r="Z445" s="1" t="str">
        <f t="shared" si="26"/>
        <v>SE</v>
      </c>
    </row>
    <row r="446" spans="1:26" ht="28.8" x14ac:dyDescent="0.3">
      <c r="A446" s="4">
        <v>2022</v>
      </c>
      <c r="B446" s="3" t="s">
        <v>93</v>
      </c>
      <c r="C446" s="3" t="s">
        <v>634</v>
      </c>
      <c r="D446" s="3" t="s">
        <v>554</v>
      </c>
      <c r="E446" s="2" t="s">
        <v>17</v>
      </c>
      <c r="F446" s="2" t="s">
        <v>25</v>
      </c>
      <c r="G446" s="2" t="s">
        <v>27</v>
      </c>
      <c r="I446" s="2" t="s">
        <v>21</v>
      </c>
      <c r="M446" s="2" t="s">
        <v>16</v>
      </c>
      <c r="N446" s="2" t="s">
        <v>25</v>
      </c>
      <c r="O446" s="2" t="s">
        <v>27</v>
      </c>
      <c r="P446" s="2" t="s">
        <v>816</v>
      </c>
      <c r="Q446" s="2" t="s">
        <v>52</v>
      </c>
      <c r="U446" s="2" t="s">
        <v>5</v>
      </c>
      <c r="V446" s="2" t="s">
        <v>2</v>
      </c>
      <c r="W446" s="2" t="s">
        <v>40</v>
      </c>
      <c r="X446" s="9" t="str">
        <f t="shared" si="25"/>
        <v>Within</v>
      </c>
      <c r="Y446" s="1" t="str">
        <f t="shared" si="29"/>
        <v>Subsidios Otros---</v>
      </c>
      <c r="Z446" s="1" t="str">
        <f t="shared" si="26"/>
        <v>SE</v>
      </c>
    </row>
    <row r="447" spans="1:26" ht="57.6" x14ac:dyDescent="0.3">
      <c r="A447" s="4">
        <v>2022</v>
      </c>
      <c r="B447" s="3" t="s">
        <v>93</v>
      </c>
      <c r="C447" s="3" t="s">
        <v>634</v>
      </c>
      <c r="D447" s="2" t="s">
        <v>556</v>
      </c>
      <c r="E447" s="2" t="s">
        <v>17</v>
      </c>
      <c r="F447" s="2" t="s">
        <v>25</v>
      </c>
      <c r="G447" s="2" t="s">
        <v>27</v>
      </c>
      <c r="L447" s="2" t="s">
        <v>44</v>
      </c>
      <c r="M447" s="2" t="s">
        <v>16</v>
      </c>
      <c r="N447" s="2" t="s">
        <v>25</v>
      </c>
      <c r="O447" s="2" t="s">
        <v>27</v>
      </c>
      <c r="P447" s="2" t="s">
        <v>816</v>
      </c>
      <c r="Q447" s="2" t="s">
        <v>52</v>
      </c>
      <c r="U447" s="2" t="s">
        <v>5</v>
      </c>
      <c r="V447" s="2" t="s">
        <v>2</v>
      </c>
      <c r="W447" s="2" t="s">
        <v>40</v>
      </c>
      <c r="X447" s="9" t="str">
        <f t="shared" si="25"/>
        <v>Gobernanza</v>
      </c>
      <c r="Y447" s="1" t="str">
        <f t="shared" si="29"/>
        <v>---Vinculación público-privada</v>
      </c>
      <c r="Z447" s="1" t="str">
        <f t="shared" si="26"/>
        <v>SE</v>
      </c>
    </row>
    <row r="448" spans="1:26" ht="57.6" x14ac:dyDescent="0.3">
      <c r="A448" s="4">
        <v>2022</v>
      </c>
      <c r="B448" s="3" t="s">
        <v>76</v>
      </c>
      <c r="C448" s="3" t="s">
        <v>635</v>
      </c>
      <c r="D448" s="10" t="s">
        <v>4</v>
      </c>
      <c r="E448" s="2" t="s">
        <v>17</v>
      </c>
      <c r="F448" s="2" t="s">
        <v>25</v>
      </c>
      <c r="G448" s="2" t="s">
        <v>27</v>
      </c>
      <c r="I448" s="2" t="s">
        <v>21</v>
      </c>
      <c r="M448" s="2" t="s">
        <v>47</v>
      </c>
      <c r="N448" s="2" t="s">
        <v>25</v>
      </c>
      <c r="O448" s="2" t="s">
        <v>816</v>
      </c>
      <c r="P448" s="2" t="s">
        <v>27</v>
      </c>
      <c r="U448" s="2" t="s">
        <v>5</v>
      </c>
      <c r="V448" s="2" t="s">
        <v>2</v>
      </c>
      <c r="X448" s="9" t="str">
        <f t="shared" si="25"/>
        <v>Within</v>
      </c>
      <c r="Y448" s="1" t="str">
        <f t="shared" si="29"/>
        <v>Subsidios Otros---</v>
      </c>
      <c r="Z448" s="1" t="str">
        <f t="shared" si="26"/>
        <v>SE</v>
      </c>
    </row>
    <row r="449" spans="1:26" ht="28.8" x14ac:dyDescent="0.3">
      <c r="A449" s="4">
        <v>2022</v>
      </c>
      <c r="B449" s="3" t="s">
        <v>749</v>
      </c>
      <c r="C449" s="3" t="s">
        <v>636</v>
      </c>
      <c r="D449" s="3" t="s">
        <v>554</v>
      </c>
      <c r="E449" s="2" t="s">
        <v>17</v>
      </c>
      <c r="F449" s="2" t="s">
        <v>25</v>
      </c>
      <c r="G449" s="2" t="s">
        <v>27</v>
      </c>
      <c r="H449" s="2" t="s">
        <v>19</v>
      </c>
      <c r="I449" s="2" t="s">
        <v>50</v>
      </c>
      <c r="N449" s="2" t="s">
        <v>25</v>
      </c>
      <c r="O449" s="2" t="s">
        <v>49</v>
      </c>
      <c r="P449" s="2" t="s">
        <v>19</v>
      </c>
      <c r="Q449" s="2" t="s">
        <v>52</v>
      </c>
      <c r="R449" s="2" t="s">
        <v>27</v>
      </c>
      <c r="U449" s="2" t="s">
        <v>5</v>
      </c>
      <c r="X449" s="9" t="str">
        <f t="shared" si="25"/>
        <v>Within</v>
      </c>
      <c r="Y449" s="1" t="str">
        <f t="shared" si="29"/>
        <v>Asistencia técnica---</v>
      </c>
      <c r="Z449" s="1" t="str">
        <f t="shared" si="26"/>
        <v>SE</v>
      </c>
    </row>
    <row r="450" spans="1:26" ht="28.8" x14ac:dyDescent="0.3">
      <c r="A450" s="4">
        <v>2022</v>
      </c>
      <c r="B450" s="3" t="s">
        <v>103</v>
      </c>
      <c r="C450" s="3" t="s">
        <v>637</v>
      </c>
      <c r="D450" s="3" t="s">
        <v>4</v>
      </c>
      <c r="E450" s="2" t="s">
        <v>17</v>
      </c>
      <c r="F450" s="2" t="s">
        <v>25</v>
      </c>
      <c r="G450" s="2" t="s">
        <v>26</v>
      </c>
      <c r="H450" s="2" t="s">
        <v>19</v>
      </c>
      <c r="I450" s="2" t="s">
        <v>21</v>
      </c>
      <c r="M450" s="2" t="s">
        <v>20</v>
      </c>
      <c r="N450" s="2" t="s">
        <v>25</v>
      </c>
      <c r="O450" s="2" t="s">
        <v>19</v>
      </c>
      <c r="P450" s="2" t="s">
        <v>52</v>
      </c>
      <c r="Q450" s="2" t="s">
        <v>49</v>
      </c>
      <c r="R450" s="2" t="s">
        <v>27</v>
      </c>
      <c r="S450" s="2" t="s">
        <v>0</v>
      </c>
      <c r="U450" s="2" t="s">
        <v>5</v>
      </c>
      <c r="V450" s="2" t="s">
        <v>2</v>
      </c>
      <c r="X450" s="9" t="str">
        <f t="shared" ref="X450:X514" si="30">+IF(I450&lt;&gt;"","Within",IF(J450&lt;&gt;"","Between",IF(K450&lt;&gt;"","Demanda","Gobernanza")))</f>
        <v>Within</v>
      </c>
      <c r="Y450" s="1" t="str">
        <f t="shared" si="29"/>
        <v>Subsidios Otros---</v>
      </c>
      <c r="Z450" s="1" t="str">
        <f t="shared" ref="Z450:Z513" si="31">+LEFT(B450,2)</f>
        <v>SE</v>
      </c>
    </row>
    <row r="451" spans="1:26" ht="28.8" x14ac:dyDescent="0.3">
      <c r="A451" s="4">
        <v>2022</v>
      </c>
      <c r="B451" s="3" t="s">
        <v>201</v>
      </c>
      <c r="C451" s="3" t="s">
        <v>638</v>
      </c>
      <c r="D451" s="3" t="s">
        <v>4</v>
      </c>
      <c r="E451" s="2" t="s">
        <v>13</v>
      </c>
      <c r="F451" s="2" t="s">
        <v>25</v>
      </c>
      <c r="G451" s="2" t="s">
        <v>15</v>
      </c>
      <c r="H451" s="2" t="s">
        <v>27</v>
      </c>
      <c r="I451" s="2" t="s">
        <v>21</v>
      </c>
      <c r="M451" s="2" t="s">
        <v>20</v>
      </c>
      <c r="N451" s="2" t="s">
        <v>25</v>
      </c>
      <c r="O451" s="2" t="s">
        <v>49</v>
      </c>
      <c r="P451" s="2" t="s">
        <v>52</v>
      </c>
      <c r="Q451" s="2" t="s">
        <v>27</v>
      </c>
      <c r="U451" s="2" t="s">
        <v>5</v>
      </c>
      <c r="V451" s="2" t="s">
        <v>2</v>
      </c>
      <c r="W451" s="2" t="s">
        <v>40</v>
      </c>
      <c r="X451" s="9" t="str">
        <f t="shared" si="30"/>
        <v>Within</v>
      </c>
      <c r="Y451" s="1" t="str">
        <f t="shared" si="29"/>
        <v>Subsidios Otros---</v>
      </c>
      <c r="Z451" s="1" t="str">
        <f t="shared" si="31"/>
        <v>SE</v>
      </c>
    </row>
    <row r="452" spans="1:26" ht="28.8" x14ac:dyDescent="0.3">
      <c r="A452" s="4">
        <v>2022</v>
      </c>
      <c r="B452" s="3" t="s">
        <v>71</v>
      </c>
      <c r="C452" s="3" t="s">
        <v>639</v>
      </c>
      <c r="D452" s="3" t="s">
        <v>588</v>
      </c>
      <c r="E452" s="2" t="s">
        <v>17</v>
      </c>
      <c r="F452" s="2" t="s">
        <v>25</v>
      </c>
      <c r="G452" s="2" t="s">
        <v>27</v>
      </c>
      <c r="I452" s="2" t="s">
        <v>22</v>
      </c>
      <c r="M452" s="2" t="s">
        <v>20</v>
      </c>
      <c r="N452" s="2" t="s">
        <v>25</v>
      </c>
      <c r="O452" s="2" t="s">
        <v>0</v>
      </c>
      <c r="P452" s="2" t="s">
        <v>49</v>
      </c>
      <c r="Q452" s="2" t="s">
        <v>55</v>
      </c>
      <c r="R452" s="2" t="s">
        <v>41</v>
      </c>
      <c r="S452" s="2" t="s">
        <v>27</v>
      </c>
      <c r="U452" s="2" t="s">
        <v>5</v>
      </c>
      <c r="V452" s="2" t="s">
        <v>2</v>
      </c>
      <c r="X452" s="9" t="str">
        <f t="shared" si="30"/>
        <v>Within</v>
      </c>
      <c r="Y452" s="1" t="str">
        <f t="shared" si="29"/>
        <v>Préstamos o garantías---</v>
      </c>
      <c r="Z452" s="1" t="str">
        <f t="shared" si="31"/>
        <v>SE</v>
      </c>
    </row>
    <row r="453" spans="1:26" ht="28.8" x14ac:dyDescent="0.3">
      <c r="A453" s="4">
        <v>2022</v>
      </c>
      <c r="B453" s="3" t="s">
        <v>74</v>
      </c>
      <c r="C453" s="3" t="s">
        <v>640</v>
      </c>
      <c r="D453" s="3" t="s">
        <v>4</v>
      </c>
      <c r="E453" s="2" t="s">
        <v>17</v>
      </c>
      <c r="F453" s="2" t="s">
        <v>25</v>
      </c>
      <c r="G453" s="2" t="s">
        <v>27</v>
      </c>
      <c r="I453" s="2" t="s">
        <v>21</v>
      </c>
      <c r="M453" s="2" t="s">
        <v>20</v>
      </c>
      <c r="N453" s="2" t="s">
        <v>25</v>
      </c>
      <c r="O453" s="2" t="s">
        <v>27</v>
      </c>
      <c r="P453" s="2" t="s">
        <v>49</v>
      </c>
      <c r="Q453" s="2" t="s">
        <v>52</v>
      </c>
      <c r="R453" s="2" t="s">
        <v>0</v>
      </c>
      <c r="U453" s="2" t="s">
        <v>5</v>
      </c>
      <c r="V453" s="2" t="s">
        <v>2</v>
      </c>
      <c r="X453" s="9" t="str">
        <f t="shared" si="30"/>
        <v>Within</v>
      </c>
      <c r="Y453" s="1" t="str">
        <f t="shared" si="29"/>
        <v>Subsidios Otros---</v>
      </c>
      <c r="Z453" s="1" t="str">
        <f t="shared" si="31"/>
        <v>SE</v>
      </c>
    </row>
    <row r="454" spans="1:26" ht="28.8" x14ac:dyDescent="0.3">
      <c r="A454" s="4">
        <v>2022</v>
      </c>
      <c r="B454" s="3" t="s">
        <v>641</v>
      </c>
      <c r="C454" s="3" t="s">
        <v>642</v>
      </c>
      <c r="D454" s="3" t="s">
        <v>4</v>
      </c>
      <c r="E454" s="2" t="s">
        <v>17</v>
      </c>
      <c r="F454" s="2" t="s">
        <v>25</v>
      </c>
      <c r="G454" s="2" t="s">
        <v>27</v>
      </c>
      <c r="I454" s="2" t="s">
        <v>21</v>
      </c>
      <c r="M454" s="2" t="s">
        <v>20</v>
      </c>
      <c r="N454" s="2" t="s">
        <v>25</v>
      </c>
      <c r="O454" s="2" t="s">
        <v>0</v>
      </c>
      <c r="P454" s="2" t="s">
        <v>56</v>
      </c>
      <c r="Q454" s="2" t="s">
        <v>27</v>
      </c>
      <c r="U454" s="2" t="s">
        <v>5</v>
      </c>
      <c r="V454" s="2" t="s">
        <v>2</v>
      </c>
      <c r="X454" s="9" t="str">
        <f t="shared" si="30"/>
        <v>Within</v>
      </c>
      <c r="Y454" s="1" t="str">
        <f t="shared" si="29"/>
        <v>Subsidios Otros---</v>
      </c>
      <c r="Z454" s="1" t="str">
        <f t="shared" si="31"/>
        <v>SE</v>
      </c>
    </row>
    <row r="455" spans="1:26" ht="57.6" x14ac:dyDescent="0.3">
      <c r="A455" s="4">
        <v>2022</v>
      </c>
      <c r="B455" s="3" t="s">
        <v>66</v>
      </c>
      <c r="C455" s="3" t="s">
        <v>643</v>
      </c>
      <c r="D455" s="9" t="s">
        <v>644</v>
      </c>
      <c r="E455" s="2" t="s">
        <v>17</v>
      </c>
      <c r="F455" s="2" t="s">
        <v>25</v>
      </c>
      <c r="I455" s="2" t="s">
        <v>50</v>
      </c>
      <c r="M455" s="2" t="s">
        <v>20</v>
      </c>
      <c r="N455" s="2" t="s">
        <v>25</v>
      </c>
      <c r="O455" s="2" t="s">
        <v>0</v>
      </c>
      <c r="P455" s="2" t="s">
        <v>52</v>
      </c>
      <c r="Q455" s="2" t="s">
        <v>49</v>
      </c>
      <c r="U455" s="2" t="s">
        <v>5</v>
      </c>
      <c r="V455" s="2" t="s">
        <v>2</v>
      </c>
      <c r="X455" s="9" t="str">
        <f t="shared" si="30"/>
        <v>Within</v>
      </c>
      <c r="Y455" s="1" t="str">
        <f t="shared" si="29"/>
        <v>Asistencia técnica---</v>
      </c>
      <c r="Z455" s="1" t="str">
        <f t="shared" si="31"/>
        <v>SE</v>
      </c>
    </row>
    <row r="456" spans="1:26" ht="28.8" x14ac:dyDescent="0.3">
      <c r="A456" s="4">
        <v>2022</v>
      </c>
      <c r="B456" s="3" t="s">
        <v>66</v>
      </c>
      <c r="C456" s="3" t="s">
        <v>643</v>
      </c>
      <c r="D456" s="9" t="s">
        <v>645</v>
      </c>
      <c r="E456" s="2" t="s">
        <v>13</v>
      </c>
      <c r="F456" s="2" t="s">
        <v>25</v>
      </c>
      <c r="I456" s="2" t="s">
        <v>24</v>
      </c>
      <c r="M456" s="2" t="s">
        <v>20</v>
      </c>
      <c r="N456" s="2" t="s">
        <v>25</v>
      </c>
      <c r="O456" s="2" t="s">
        <v>0</v>
      </c>
      <c r="P456" s="2" t="s">
        <v>52</v>
      </c>
      <c r="Q456" s="2" t="s">
        <v>49</v>
      </c>
      <c r="U456" s="2" t="s">
        <v>5</v>
      </c>
      <c r="V456" s="2" t="s">
        <v>2</v>
      </c>
      <c r="X456" s="9" t="str">
        <f t="shared" si="30"/>
        <v>Within</v>
      </c>
      <c r="Y456" s="1" t="str">
        <f t="shared" si="29"/>
        <v>Capital de riesgo---</v>
      </c>
      <c r="Z456" s="1" t="str">
        <f t="shared" si="31"/>
        <v>SE</v>
      </c>
    </row>
    <row r="457" spans="1:26" ht="28.8" x14ac:dyDescent="0.3">
      <c r="A457" s="4">
        <v>2022</v>
      </c>
      <c r="B457" s="3" t="s">
        <v>100</v>
      </c>
      <c r="C457" s="3" t="s">
        <v>646</v>
      </c>
      <c r="D457" s="3" t="s">
        <v>647</v>
      </c>
      <c r="E457" s="2" t="s">
        <v>17</v>
      </c>
      <c r="F457" s="2" t="s">
        <v>25</v>
      </c>
      <c r="I457" s="2" t="s">
        <v>14</v>
      </c>
      <c r="M457" s="2" t="s">
        <v>16</v>
      </c>
      <c r="N457" s="2" t="s">
        <v>25</v>
      </c>
      <c r="O457" s="2" t="s">
        <v>0</v>
      </c>
      <c r="U457" s="2" t="s">
        <v>5</v>
      </c>
      <c r="V457" s="2" t="s">
        <v>2</v>
      </c>
      <c r="W457" s="2" t="s">
        <v>45</v>
      </c>
      <c r="X457" s="9" t="str">
        <f t="shared" si="30"/>
        <v>Within</v>
      </c>
      <c r="Y457" s="1" t="str">
        <f t="shared" si="29"/>
        <v>Incentivo fiscal---</v>
      </c>
      <c r="Z457" s="1" t="str">
        <f t="shared" si="31"/>
        <v>SE</v>
      </c>
    </row>
    <row r="458" spans="1:26" ht="28.8" x14ac:dyDescent="0.3">
      <c r="A458" s="4">
        <v>2022</v>
      </c>
      <c r="B458" s="3" t="s">
        <v>105</v>
      </c>
      <c r="C458" s="3" t="s">
        <v>648</v>
      </c>
      <c r="D458" s="9" t="s">
        <v>4</v>
      </c>
      <c r="E458" s="2" t="s">
        <v>17</v>
      </c>
      <c r="F458" s="2" t="s">
        <v>25</v>
      </c>
      <c r="G458" s="2" t="s">
        <v>19</v>
      </c>
      <c r="H458" s="2" t="s">
        <v>15</v>
      </c>
      <c r="I458" s="2" t="s">
        <v>21</v>
      </c>
      <c r="M458" s="2" t="s">
        <v>20</v>
      </c>
      <c r="N458" s="2" t="s">
        <v>19</v>
      </c>
      <c r="O458" s="2" t="s">
        <v>49</v>
      </c>
      <c r="P458" s="2" t="s">
        <v>27</v>
      </c>
      <c r="Q458" s="2" t="s">
        <v>41</v>
      </c>
      <c r="R458" s="2" t="s">
        <v>52</v>
      </c>
      <c r="U458" s="2" t="s">
        <v>40</v>
      </c>
      <c r="V458" s="2" t="s">
        <v>3</v>
      </c>
      <c r="X458" s="9" t="str">
        <f t="shared" si="30"/>
        <v>Within</v>
      </c>
      <c r="Y458" s="1" t="str">
        <f t="shared" si="29"/>
        <v>Subsidios Otros---</v>
      </c>
      <c r="Z458" s="1" t="str">
        <f t="shared" si="31"/>
        <v>SE</v>
      </c>
    </row>
    <row r="459" spans="1:26" ht="28.8" x14ac:dyDescent="0.3">
      <c r="A459" s="4">
        <v>2022</v>
      </c>
      <c r="B459" s="3" t="s">
        <v>649</v>
      </c>
      <c r="C459" s="3" t="s">
        <v>650</v>
      </c>
      <c r="D459" s="9" t="s">
        <v>4</v>
      </c>
      <c r="E459" s="2" t="s">
        <v>13</v>
      </c>
      <c r="F459" s="2" t="s">
        <v>25</v>
      </c>
      <c r="G459" s="2" t="s">
        <v>27</v>
      </c>
      <c r="H459" s="2" t="s">
        <v>15</v>
      </c>
      <c r="I459" s="2" t="s">
        <v>21</v>
      </c>
      <c r="M459" s="2" t="s">
        <v>20</v>
      </c>
      <c r="N459" s="2" t="s">
        <v>816</v>
      </c>
      <c r="O459" s="2" t="s">
        <v>49</v>
      </c>
      <c r="P459" s="2" t="s">
        <v>41</v>
      </c>
      <c r="Q459" s="2" t="s">
        <v>27</v>
      </c>
      <c r="U459" s="2" t="s">
        <v>40</v>
      </c>
      <c r="V459" s="2" t="s">
        <v>54</v>
      </c>
      <c r="W459" s="2" t="s">
        <v>2</v>
      </c>
      <c r="X459" s="9" t="str">
        <f t="shared" si="30"/>
        <v>Within</v>
      </c>
      <c r="Y459" s="1" t="str">
        <f t="shared" si="29"/>
        <v>Subsidios Otros---</v>
      </c>
      <c r="Z459" s="1" t="str">
        <f t="shared" si="31"/>
        <v>SE</v>
      </c>
    </row>
    <row r="460" spans="1:26" ht="28.8" x14ac:dyDescent="0.3">
      <c r="A460" s="4">
        <v>2022</v>
      </c>
      <c r="B460" s="3" t="s">
        <v>651</v>
      </c>
      <c r="C460" s="3" t="s">
        <v>652</v>
      </c>
      <c r="D460" s="3" t="s">
        <v>4</v>
      </c>
      <c r="E460" s="2" t="s">
        <v>17</v>
      </c>
      <c r="F460" s="2" t="s">
        <v>25</v>
      </c>
      <c r="G460" s="2" t="s">
        <v>19</v>
      </c>
      <c r="H460" s="2" t="s">
        <v>15</v>
      </c>
      <c r="I460" s="2" t="s">
        <v>21</v>
      </c>
      <c r="M460" s="2" t="s">
        <v>20</v>
      </c>
      <c r="N460" s="2" t="s">
        <v>25</v>
      </c>
      <c r="O460" s="2" t="s">
        <v>41</v>
      </c>
      <c r="P460" s="2" t="s">
        <v>49</v>
      </c>
      <c r="Q460" s="2" t="s">
        <v>19</v>
      </c>
      <c r="R460" s="2" t="s">
        <v>52</v>
      </c>
      <c r="U460" s="2" t="s">
        <v>40</v>
      </c>
      <c r="V460" s="2" t="s">
        <v>2</v>
      </c>
      <c r="X460" s="9" t="str">
        <f t="shared" si="30"/>
        <v>Within</v>
      </c>
      <c r="Y460" s="1" t="str">
        <f t="shared" si="29"/>
        <v>Subsidios Otros---</v>
      </c>
      <c r="Z460" s="1" t="str">
        <f t="shared" si="31"/>
        <v>SE</v>
      </c>
    </row>
    <row r="461" spans="1:26" ht="28.8" x14ac:dyDescent="0.3">
      <c r="A461" s="4">
        <v>2022</v>
      </c>
      <c r="B461" s="3" t="s">
        <v>114</v>
      </c>
      <c r="C461" s="3" t="s">
        <v>653</v>
      </c>
      <c r="D461" s="18" t="s">
        <v>4</v>
      </c>
      <c r="E461" s="2" t="s">
        <v>13</v>
      </c>
      <c r="F461" s="2" t="s">
        <v>25</v>
      </c>
      <c r="G461" s="2" t="s">
        <v>27</v>
      </c>
      <c r="H461" s="2" t="s">
        <v>15</v>
      </c>
      <c r="I461" s="2" t="s">
        <v>21</v>
      </c>
      <c r="M461" s="2" t="s">
        <v>20</v>
      </c>
      <c r="N461" s="2" t="s">
        <v>25</v>
      </c>
      <c r="O461" s="2" t="s">
        <v>49</v>
      </c>
      <c r="P461" s="2" t="s">
        <v>816</v>
      </c>
      <c r="Q461" s="2" t="s">
        <v>27</v>
      </c>
      <c r="U461" s="2" t="s">
        <v>40</v>
      </c>
      <c r="V461" s="2" t="s">
        <v>2</v>
      </c>
      <c r="X461" s="9" t="str">
        <f t="shared" si="30"/>
        <v>Within</v>
      </c>
      <c r="Y461" s="1" t="str">
        <f t="shared" si="29"/>
        <v>Subsidios Otros---</v>
      </c>
      <c r="Z461" s="1" t="str">
        <f t="shared" si="31"/>
        <v>SE</v>
      </c>
    </row>
    <row r="462" spans="1:26" ht="57.6" x14ac:dyDescent="0.3">
      <c r="A462" s="4">
        <v>2022</v>
      </c>
      <c r="B462" s="3" t="s">
        <v>114</v>
      </c>
      <c r="C462" s="3" t="s">
        <v>653</v>
      </c>
      <c r="D462" s="18" t="s">
        <v>116</v>
      </c>
      <c r="E462" s="2" t="s">
        <v>13</v>
      </c>
      <c r="F462" s="2" t="s">
        <v>25</v>
      </c>
      <c r="G462" s="2" t="s">
        <v>27</v>
      </c>
      <c r="H462" s="2" t="s">
        <v>15</v>
      </c>
      <c r="L462" s="2" t="s">
        <v>44</v>
      </c>
      <c r="M462" s="2" t="s">
        <v>20</v>
      </c>
      <c r="N462" s="2" t="s">
        <v>25</v>
      </c>
      <c r="O462" s="2" t="s">
        <v>49</v>
      </c>
      <c r="P462" s="2" t="s">
        <v>816</v>
      </c>
      <c r="Q462" s="2" t="s">
        <v>27</v>
      </c>
      <c r="U462" s="2" t="s">
        <v>40</v>
      </c>
      <c r="V462" s="2" t="s">
        <v>2</v>
      </c>
      <c r="X462" s="9" t="str">
        <f t="shared" si="30"/>
        <v>Gobernanza</v>
      </c>
      <c r="Y462" s="1" t="str">
        <f t="shared" si="29"/>
        <v>---Vinculación público-privada</v>
      </c>
      <c r="Z462" s="1" t="str">
        <f t="shared" si="31"/>
        <v>SE</v>
      </c>
    </row>
    <row r="463" spans="1:26" ht="28.8" x14ac:dyDescent="0.3">
      <c r="A463" s="4">
        <v>2022</v>
      </c>
      <c r="B463" s="3" t="s">
        <v>114</v>
      </c>
      <c r="C463" s="3" t="s">
        <v>653</v>
      </c>
      <c r="D463" s="18" t="s">
        <v>579</v>
      </c>
      <c r="E463" s="2" t="s">
        <v>13</v>
      </c>
      <c r="F463" s="2" t="s">
        <v>25</v>
      </c>
      <c r="G463" s="2" t="s">
        <v>27</v>
      </c>
      <c r="H463" s="2" t="s">
        <v>15</v>
      </c>
      <c r="I463" s="2" t="s">
        <v>53</v>
      </c>
      <c r="M463" s="2" t="s">
        <v>20</v>
      </c>
      <c r="N463" s="2" t="s">
        <v>25</v>
      </c>
      <c r="O463" s="2" t="s">
        <v>49</v>
      </c>
      <c r="P463" s="2" t="s">
        <v>816</v>
      </c>
      <c r="Q463" s="2" t="s">
        <v>27</v>
      </c>
      <c r="U463" s="2" t="s">
        <v>40</v>
      </c>
      <c r="V463" s="2" t="s">
        <v>2</v>
      </c>
      <c r="X463" s="9" t="str">
        <f t="shared" si="30"/>
        <v>Within</v>
      </c>
      <c r="Y463" s="1" t="str">
        <f t="shared" si="29"/>
        <v>Capacitación---</v>
      </c>
      <c r="Z463" s="1" t="str">
        <f t="shared" si="31"/>
        <v>SE</v>
      </c>
    </row>
    <row r="464" spans="1:26" ht="28.8" x14ac:dyDescent="0.3">
      <c r="A464" s="4">
        <v>2022</v>
      </c>
      <c r="B464" s="3" t="s">
        <v>120</v>
      </c>
      <c r="C464" s="3" t="s">
        <v>654</v>
      </c>
      <c r="D464" s="17" t="s">
        <v>554</v>
      </c>
      <c r="E464" s="2" t="s">
        <v>17</v>
      </c>
      <c r="F464" s="2" t="s">
        <v>25</v>
      </c>
      <c r="G464" s="2" t="s">
        <v>27</v>
      </c>
      <c r="I464" s="2" t="s">
        <v>50</v>
      </c>
      <c r="M464" s="2" t="s">
        <v>20</v>
      </c>
      <c r="N464" s="2" t="s">
        <v>25</v>
      </c>
      <c r="O464" s="2" t="s">
        <v>27</v>
      </c>
      <c r="P464" s="2" t="s">
        <v>49</v>
      </c>
      <c r="U464" s="2" t="s">
        <v>40</v>
      </c>
      <c r="X464" s="9" t="str">
        <f t="shared" si="30"/>
        <v>Within</v>
      </c>
      <c r="Y464" s="1" t="str">
        <f t="shared" si="29"/>
        <v>Asistencia técnica---</v>
      </c>
      <c r="Z464" s="1" t="str">
        <f t="shared" si="31"/>
        <v>SE</v>
      </c>
    </row>
    <row r="465" spans="1:26" ht="28.8" x14ac:dyDescent="0.3">
      <c r="A465" s="4">
        <v>2022</v>
      </c>
      <c r="B465" s="3" t="s">
        <v>120</v>
      </c>
      <c r="C465" s="3" t="s">
        <v>654</v>
      </c>
      <c r="D465" s="17" t="s">
        <v>579</v>
      </c>
      <c r="E465" s="2" t="s">
        <v>17</v>
      </c>
      <c r="F465" s="2" t="s">
        <v>25</v>
      </c>
      <c r="G465" s="2" t="s">
        <v>27</v>
      </c>
      <c r="I465" s="2" t="s">
        <v>53</v>
      </c>
      <c r="M465" s="2" t="s">
        <v>20</v>
      </c>
      <c r="N465" s="2" t="s">
        <v>25</v>
      </c>
      <c r="O465" s="2" t="s">
        <v>27</v>
      </c>
      <c r="P465" s="2" t="s">
        <v>49</v>
      </c>
      <c r="U465" s="2" t="s">
        <v>40</v>
      </c>
      <c r="X465" s="9" t="str">
        <f t="shared" si="30"/>
        <v>Within</v>
      </c>
      <c r="Y465" s="1" t="str">
        <f t="shared" si="29"/>
        <v>Capacitación---</v>
      </c>
      <c r="Z465" s="1" t="str">
        <f t="shared" si="31"/>
        <v>SE</v>
      </c>
    </row>
    <row r="466" spans="1:26" ht="28.8" x14ac:dyDescent="0.3">
      <c r="A466" s="4">
        <v>2022</v>
      </c>
      <c r="B466" s="3" t="s">
        <v>129</v>
      </c>
      <c r="C466" s="3" t="s">
        <v>655</v>
      </c>
      <c r="D466" s="3" t="s">
        <v>656</v>
      </c>
      <c r="E466" s="2" t="s">
        <v>17</v>
      </c>
      <c r="F466" s="2" t="s">
        <v>25</v>
      </c>
      <c r="G466" s="2" t="s">
        <v>19</v>
      </c>
      <c r="I466" s="2" t="s">
        <v>10</v>
      </c>
      <c r="M466" s="2" t="s">
        <v>20</v>
      </c>
      <c r="N466" s="2" t="s">
        <v>25</v>
      </c>
      <c r="O466" s="2" t="s">
        <v>41</v>
      </c>
      <c r="P466" s="2" t="s">
        <v>19</v>
      </c>
      <c r="Q466" s="2" t="s">
        <v>52</v>
      </c>
      <c r="R466" s="2" t="s">
        <v>816</v>
      </c>
      <c r="U466" s="2" t="s">
        <v>40</v>
      </c>
      <c r="V466" s="2" t="s">
        <v>5</v>
      </c>
      <c r="W466" s="2" t="s">
        <v>3</v>
      </c>
      <c r="X466" s="9" t="str">
        <f t="shared" si="30"/>
        <v>Within</v>
      </c>
      <c r="Y466" s="1" t="str">
        <f t="shared" si="29"/>
        <v>Otros---</v>
      </c>
      <c r="Z466" s="1" t="str">
        <f t="shared" si="31"/>
        <v>SE</v>
      </c>
    </row>
    <row r="467" spans="1:26" ht="28.8" x14ac:dyDescent="0.3">
      <c r="A467" s="4">
        <v>2022</v>
      </c>
      <c r="B467" s="3" t="s">
        <v>117</v>
      </c>
      <c r="C467" s="3" t="s">
        <v>657</v>
      </c>
      <c r="D467" s="3" t="s">
        <v>647</v>
      </c>
      <c r="E467" s="2" t="s">
        <v>17</v>
      </c>
      <c r="F467" s="2" t="s">
        <v>25</v>
      </c>
      <c r="G467" s="2" t="s">
        <v>27</v>
      </c>
      <c r="H467" s="2" t="s">
        <v>15</v>
      </c>
      <c r="I467" s="2" t="s">
        <v>14</v>
      </c>
      <c r="M467" s="2" t="s">
        <v>20</v>
      </c>
      <c r="N467" s="2" t="s">
        <v>25</v>
      </c>
      <c r="O467" s="2" t="s">
        <v>27</v>
      </c>
      <c r="P467" s="2" t="s">
        <v>56</v>
      </c>
      <c r="Q467" s="2" t="s">
        <v>49</v>
      </c>
      <c r="R467" s="2" t="s">
        <v>816</v>
      </c>
      <c r="S467" s="2" t="s">
        <v>60</v>
      </c>
      <c r="U467" s="2" t="s">
        <v>40</v>
      </c>
      <c r="V467" s="2" t="s">
        <v>5</v>
      </c>
      <c r="W467" s="2" t="s">
        <v>2</v>
      </c>
      <c r="X467" s="9" t="str">
        <f t="shared" si="30"/>
        <v>Within</v>
      </c>
      <c r="Y467" s="1" t="str">
        <f t="shared" si="29"/>
        <v>Incentivo fiscal---</v>
      </c>
      <c r="Z467" s="1" t="str">
        <f t="shared" si="31"/>
        <v>SE</v>
      </c>
    </row>
    <row r="468" spans="1:26" ht="43.2" x14ac:dyDescent="0.3">
      <c r="A468" s="4">
        <v>2022</v>
      </c>
      <c r="B468" s="3" t="s">
        <v>658</v>
      </c>
      <c r="C468" s="3" t="s">
        <v>659</v>
      </c>
      <c r="D468" s="3" t="s">
        <v>4</v>
      </c>
      <c r="E468" s="2" t="s">
        <v>17</v>
      </c>
      <c r="F468" s="2" t="s">
        <v>25</v>
      </c>
      <c r="G468" s="2" t="s">
        <v>27</v>
      </c>
      <c r="I468" s="2" t="s">
        <v>21</v>
      </c>
      <c r="M468" s="2" t="s">
        <v>20</v>
      </c>
      <c r="N468" s="2" t="s">
        <v>25</v>
      </c>
      <c r="O468" s="2" t="s">
        <v>27</v>
      </c>
      <c r="P468" s="2" t="s">
        <v>0</v>
      </c>
      <c r="Q468" s="2" t="s">
        <v>60</v>
      </c>
      <c r="R468" s="2" t="s">
        <v>41</v>
      </c>
      <c r="S468" s="2" t="s">
        <v>52</v>
      </c>
      <c r="T468" s="2" t="s">
        <v>816</v>
      </c>
      <c r="U468" s="2" t="s">
        <v>40</v>
      </c>
      <c r="V468" s="2" t="s">
        <v>5</v>
      </c>
      <c r="W468" s="2" t="s">
        <v>2</v>
      </c>
      <c r="X468" s="9" t="str">
        <f t="shared" si="30"/>
        <v>Within</v>
      </c>
      <c r="Y468" s="1" t="str">
        <f t="shared" si="29"/>
        <v>Subsidios Otros---</v>
      </c>
      <c r="Z468" s="1" t="str">
        <f t="shared" si="31"/>
        <v>SE</v>
      </c>
    </row>
    <row r="469" spans="1:26" ht="28.8" x14ac:dyDescent="0.3">
      <c r="A469" s="4">
        <v>2022</v>
      </c>
      <c r="B469" s="3" t="s">
        <v>124</v>
      </c>
      <c r="C469" s="3" t="s">
        <v>660</v>
      </c>
      <c r="D469" s="3" t="s">
        <v>126</v>
      </c>
      <c r="E469" s="2" t="s">
        <v>17</v>
      </c>
      <c r="F469" s="2" t="s">
        <v>25</v>
      </c>
      <c r="G469" s="2" t="s">
        <v>27</v>
      </c>
      <c r="I469" s="2" t="s">
        <v>722</v>
      </c>
      <c r="M469" s="2" t="s">
        <v>16</v>
      </c>
      <c r="N469" s="2" t="s">
        <v>25</v>
      </c>
      <c r="O469" s="2" t="s">
        <v>27</v>
      </c>
      <c r="P469" s="2" t="s">
        <v>816</v>
      </c>
      <c r="U469" s="2" t="s">
        <v>40</v>
      </c>
      <c r="V469" s="2" t="s">
        <v>2</v>
      </c>
      <c r="W469" s="2" t="s">
        <v>54</v>
      </c>
      <c r="X469" s="9" t="str">
        <f t="shared" si="30"/>
        <v>Within</v>
      </c>
      <c r="Y469" s="1" t="str">
        <f t="shared" si="29"/>
        <v>Acceso a insumos---</v>
      </c>
      <c r="Z469" s="1" t="str">
        <f t="shared" si="31"/>
        <v>SE</v>
      </c>
    </row>
    <row r="470" spans="1:26" ht="28.8" x14ac:dyDescent="0.3">
      <c r="A470" s="4">
        <v>2022</v>
      </c>
      <c r="B470" s="3" t="s">
        <v>127</v>
      </c>
      <c r="C470" s="3" t="s">
        <v>661</v>
      </c>
      <c r="D470" s="9" t="s">
        <v>579</v>
      </c>
      <c r="E470" s="2" t="s">
        <v>17</v>
      </c>
      <c r="F470" s="2" t="s">
        <v>25</v>
      </c>
      <c r="G470" s="2" t="s">
        <v>27</v>
      </c>
      <c r="I470" s="2" t="s">
        <v>53</v>
      </c>
      <c r="M470" s="2" t="s">
        <v>16</v>
      </c>
      <c r="N470" s="2" t="s">
        <v>25</v>
      </c>
      <c r="O470" s="2" t="s">
        <v>56</v>
      </c>
      <c r="P470" s="2" t="s">
        <v>27</v>
      </c>
      <c r="U470" s="2" t="s">
        <v>40</v>
      </c>
      <c r="V470" s="2" t="s">
        <v>2</v>
      </c>
      <c r="X470" s="9" t="str">
        <f t="shared" si="30"/>
        <v>Within</v>
      </c>
      <c r="Y470" s="1" t="str">
        <f t="shared" si="29"/>
        <v>Capacitación---</v>
      </c>
      <c r="Z470" s="1" t="str">
        <f t="shared" si="31"/>
        <v>SE</v>
      </c>
    </row>
    <row r="471" spans="1:26" ht="28.8" x14ac:dyDescent="0.3">
      <c r="A471" s="4">
        <v>2022</v>
      </c>
      <c r="B471" s="3" t="s">
        <v>127</v>
      </c>
      <c r="C471" s="3" t="s">
        <v>661</v>
      </c>
      <c r="D471" s="9" t="s">
        <v>4</v>
      </c>
      <c r="E471" s="2" t="s">
        <v>17</v>
      </c>
      <c r="F471" s="2" t="s">
        <v>25</v>
      </c>
      <c r="G471" s="2" t="s">
        <v>27</v>
      </c>
      <c r="I471" s="2" t="s">
        <v>21</v>
      </c>
      <c r="M471" s="2" t="s">
        <v>16</v>
      </c>
      <c r="N471" s="2" t="s">
        <v>25</v>
      </c>
      <c r="O471" s="2" t="s">
        <v>56</v>
      </c>
      <c r="P471" s="2" t="s">
        <v>27</v>
      </c>
      <c r="U471" s="2" t="s">
        <v>40</v>
      </c>
      <c r="V471" s="2" t="s">
        <v>2</v>
      </c>
      <c r="X471" s="9" t="str">
        <f t="shared" si="30"/>
        <v>Within</v>
      </c>
      <c r="Y471" s="1" t="str">
        <f t="shared" si="29"/>
        <v>Subsidios Otros---</v>
      </c>
      <c r="Z471" s="1" t="str">
        <f t="shared" si="31"/>
        <v>SE</v>
      </c>
    </row>
    <row r="472" spans="1:26" ht="43.2" x14ac:dyDescent="0.3">
      <c r="A472" s="4">
        <v>2022</v>
      </c>
      <c r="B472" s="3" t="s">
        <v>132</v>
      </c>
      <c r="C472" s="3" t="s">
        <v>662</v>
      </c>
      <c r="D472" s="3" t="s">
        <v>68</v>
      </c>
      <c r="E472" s="2" t="s">
        <v>17</v>
      </c>
      <c r="F472" s="2" t="s">
        <v>25</v>
      </c>
      <c r="G472" s="2" t="s">
        <v>27</v>
      </c>
      <c r="I472" s="2" t="s">
        <v>50</v>
      </c>
      <c r="M472" s="2" t="s">
        <v>16</v>
      </c>
      <c r="N472" s="2" t="s">
        <v>816</v>
      </c>
      <c r="O472" s="2" t="s">
        <v>27</v>
      </c>
      <c r="P472" s="2" t="s">
        <v>25</v>
      </c>
      <c r="Q472" s="2" t="s">
        <v>41</v>
      </c>
      <c r="R472" s="2" t="s">
        <v>52</v>
      </c>
      <c r="U472" s="2" t="s">
        <v>40</v>
      </c>
      <c r="V472" s="2" t="s">
        <v>54</v>
      </c>
      <c r="W472" s="2" t="s">
        <v>3</v>
      </c>
      <c r="X472" s="9" t="str">
        <f t="shared" si="30"/>
        <v>Within</v>
      </c>
      <c r="Y472" s="1" t="s">
        <v>50</v>
      </c>
      <c r="Z472" s="1" t="str">
        <f t="shared" si="31"/>
        <v>SE</v>
      </c>
    </row>
    <row r="473" spans="1:26" ht="43.2" x14ac:dyDescent="0.3">
      <c r="A473" s="4">
        <v>2022</v>
      </c>
      <c r="B473" s="3" t="s">
        <v>132</v>
      </c>
      <c r="C473" s="3" t="s">
        <v>662</v>
      </c>
      <c r="D473" s="3" t="s">
        <v>4</v>
      </c>
      <c r="E473" s="2" t="s">
        <v>17</v>
      </c>
      <c r="F473" s="2" t="s">
        <v>25</v>
      </c>
      <c r="G473" s="2" t="s">
        <v>27</v>
      </c>
      <c r="I473" s="2" t="s">
        <v>21</v>
      </c>
      <c r="M473" s="2" t="s">
        <v>16</v>
      </c>
      <c r="N473" s="2" t="s">
        <v>816</v>
      </c>
      <c r="O473" s="2" t="s">
        <v>27</v>
      </c>
      <c r="P473" s="2" t="s">
        <v>25</v>
      </c>
      <c r="Q473" s="2" t="s">
        <v>41</v>
      </c>
      <c r="R473" s="2" t="s">
        <v>52</v>
      </c>
      <c r="U473" s="2" t="s">
        <v>40</v>
      </c>
      <c r="V473" s="2" t="s">
        <v>54</v>
      </c>
      <c r="W473" s="2" t="s">
        <v>3</v>
      </c>
      <c r="X473" s="9" t="str">
        <f t="shared" si="30"/>
        <v>Within</v>
      </c>
      <c r="Y473" s="1" t="str">
        <f t="shared" ref="Y473:Y494" si="32">+CONCATENATE(I473,"-",J473,"-",K473,"-",L473)</f>
        <v>Subsidios Otros---</v>
      </c>
      <c r="Z473" s="1" t="str">
        <f t="shared" si="31"/>
        <v>SE</v>
      </c>
    </row>
    <row r="474" spans="1:26" ht="43.2" x14ac:dyDescent="0.3">
      <c r="A474" s="4">
        <v>2022</v>
      </c>
      <c r="B474" s="3" t="s">
        <v>137</v>
      </c>
      <c r="C474" s="3" t="s">
        <v>138</v>
      </c>
      <c r="D474" s="9" t="s">
        <v>139</v>
      </c>
      <c r="E474" s="2" t="s">
        <v>17</v>
      </c>
      <c r="F474" s="2" t="s">
        <v>25</v>
      </c>
      <c r="G474" s="2" t="s">
        <v>27</v>
      </c>
      <c r="I474" s="2" t="s">
        <v>722</v>
      </c>
      <c r="M474" s="2" t="s">
        <v>20</v>
      </c>
      <c r="N474" s="2" t="s">
        <v>60</v>
      </c>
      <c r="O474" s="2" t="s">
        <v>816</v>
      </c>
      <c r="P474" s="2" t="s">
        <v>27</v>
      </c>
      <c r="Q474" s="2" t="s">
        <v>25</v>
      </c>
      <c r="U474" s="2" t="s">
        <v>48</v>
      </c>
      <c r="V474" s="2" t="s">
        <v>2</v>
      </c>
      <c r="W474" s="2" t="s">
        <v>51</v>
      </c>
      <c r="X474" s="9" t="str">
        <f t="shared" si="30"/>
        <v>Within</v>
      </c>
      <c r="Y474" s="1" t="str">
        <f t="shared" si="32"/>
        <v>Acceso a insumos---</v>
      </c>
      <c r="Z474" s="1" t="str">
        <f t="shared" si="31"/>
        <v>SE</v>
      </c>
    </row>
    <row r="475" spans="1:26" ht="28.8" x14ac:dyDescent="0.3">
      <c r="A475" s="4">
        <v>2022</v>
      </c>
      <c r="B475" s="3" t="s">
        <v>663</v>
      </c>
      <c r="C475" s="3" t="s">
        <v>664</v>
      </c>
      <c r="D475" s="3" t="s">
        <v>579</v>
      </c>
      <c r="E475" s="2" t="s">
        <v>17</v>
      </c>
      <c r="F475" s="2" t="s">
        <v>25</v>
      </c>
      <c r="G475" s="2" t="s">
        <v>27</v>
      </c>
      <c r="H475" s="2" t="s">
        <v>15</v>
      </c>
      <c r="I475" s="2" t="s">
        <v>53</v>
      </c>
      <c r="M475" s="2" t="s">
        <v>16</v>
      </c>
      <c r="N475" s="2" t="s">
        <v>27</v>
      </c>
      <c r="O475" s="2" t="s">
        <v>25</v>
      </c>
      <c r="P475" s="2" t="s">
        <v>49</v>
      </c>
      <c r="U475" s="2" t="s">
        <v>40</v>
      </c>
      <c r="X475" s="9" t="str">
        <f t="shared" si="30"/>
        <v>Within</v>
      </c>
      <c r="Y475" s="1" t="str">
        <f t="shared" si="32"/>
        <v>Capacitación---</v>
      </c>
      <c r="Z475" s="1" t="str">
        <f t="shared" si="31"/>
        <v>SE</v>
      </c>
    </row>
    <row r="476" spans="1:26" ht="43.2" x14ac:dyDescent="0.3">
      <c r="A476" s="4">
        <v>2021</v>
      </c>
      <c r="B476" s="3" t="s">
        <v>725</v>
      </c>
      <c r="C476" s="3" t="s">
        <v>665</v>
      </c>
      <c r="D476" s="3" t="s">
        <v>4</v>
      </c>
      <c r="E476" s="2" t="s">
        <v>13</v>
      </c>
      <c r="F476" s="2" t="s">
        <v>46</v>
      </c>
      <c r="G476" s="2" t="s">
        <v>26</v>
      </c>
      <c r="H476" s="2" t="s">
        <v>23</v>
      </c>
      <c r="I476" s="2" t="s">
        <v>21</v>
      </c>
      <c r="M476" s="2" t="s">
        <v>20</v>
      </c>
      <c r="N476" s="2" t="s">
        <v>27</v>
      </c>
      <c r="O476" s="2" t="s">
        <v>49</v>
      </c>
      <c r="P476" s="2" t="s">
        <v>52</v>
      </c>
      <c r="Q476" s="2" t="s">
        <v>37</v>
      </c>
      <c r="R476" s="2" t="s">
        <v>41</v>
      </c>
      <c r="U476" s="2" t="s">
        <v>54</v>
      </c>
      <c r="V476" s="2" t="s">
        <v>51</v>
      </c>
      <c r="W476" s="2" t="s">
        <v>40</v>
      </c>
      <c r="X476" s="9" t="str">
        <f t="shared" si="30"/>
        <v>Within</v>
      </c>
      <c r="Y476" s="1" t="str">
        <f t="shared" si="32"/>
        <v>Subsidios Otros---</v>
      </c>
      <c r="Z476" s="1" t="str">
        <f t="shared" si="31"/>
        <v>Mi</v>
      </c>
    </row>
    <row r="477" spans="1:26" ht="43.2" x14ac:dyDescent="0.3">
      <c r="A477" s="4">
        <v>2021</v>
      </c>
      <c r="B477" s="3" t="s">
        <v>725</v>
      </c>
      <c r="C477" s="3" t="s">
        <v>665</v>
      </c>
      <c r="D477" s="3" t="s">
        <v>50</v>
      </c>
      <c r="E477" s="2" t="s">
        <v>13</v>
      </c>
      <c r="F477" s="2" t="s">
        <v>46</v>
      </c>
      <c r="G477" s="2" t="s">
        <v>26</v>
      </c>
      <c r="H477" s="2" t="s">
        <v>23</v>
      </c>
      <c r="I477" s="2" t="s">
        <v>50</v>
      </c>
      <c r="M477" s="2" t="s">
        <v>20</v>
      </c>
      <c r="N477" s="2" t="s">
        <v>27</v>
      </c>
      <c r="O477" s="2" t="s">
        <v>49</v>
      </c>
      <c r="P477" s="2" t="s">
        <v>52</v>
      </c>
      <c r="Q477" s="2" t="s">
        <v>37</v>
      </c>
      <c r="R477" s="2" t="s">
        <v>41</v>
      </c>
      <c r="U477" s="2" t="s">
        <v>54</v>
      </c>
      <c r="V477" s="2" t="s">
        <v>51</v>
      </c>
      <c r="W477" s="2" t="s">
        <v>40</v>
      </c>
      <c r="X477" s="9" t="str">
        <f t="shared" si="30"/>
        <v>Within</v>
      </c>
      <c r="Y477" s="1" t="str">
        <f t="shared" si="32"/>
        <v>Asistencia técnica---</v>
      </c>
      <c r="Z477" s="1" t="str">
        <f t="shared" si="31"/>
        <v>Mi</v>
      </c>
    </row>
    <row r="478" spans="1:26" ht="57.6" x14ac:dyDescent="0.3">
      <c r="A478" s="4">
        <v>2021</v>
      </c>
      <c r="B478" s="3" t="s">
        <v>804</v>
      </c>
      <c r="C478" s="3" t="s">
        <v>666</v>
      </c>
      <c r="D478" s="3" t="s">
        <v>667</v>
      </c>
      <c r="E478" s="2" t="s">
        <v>17</v>
      </c>
      <c r="F478" s="2" t="s">
        <v>26</v>
      </c>
      <c r="G478" s="2" t="s">
        <v>19</v>
      </c>
      <c r="H478" s="2" t="s">
        <v>15</v>
      </c>
      <c r="L478" s="2" t="s">
        <v>44</v>
      </c>
      <c r="M478" s="2" t="s">
        <v>20</v>
      </c>
      <c r="N478" s="2" t="s">
        <v>52</v>
      </c>
      <c r="O478" s="2" t="s">
        <v>49</v>
      </c>
      <c r="P478" s="2" t="s">
        <v>19</v>
      </c>
      <c r="Q478" s="2" t="s">
        <v>41</v>
      </c>
      <c r="R478" s="2" t="s">
        <v>816</v>
      </c>
      <c r="U478" s="2" t="s">
        <v>40</v>
      </c>
      <c r="V478" s="2" t="s">
        <v>54</v>
      </c>
      <c r="X478" s="9" t="str">
        <f t="shared" si="30"/>
        <v>Gobernanza</v>
      </c>
      <c r="Y478" s="1" t="str">
        <f t="shared" si="32"/>
        <v>---Vinculación público-privada</v>
      </c>
      <c r="Z478" s="1" t="str">
        <f t="shared" si="31"/>
        <v>MI</v>
      </c>
    </row>
    <row r="479" spans="1:26" ht="28.8" x14ac:dyDescent="0.3">
      <c r="A479" s="4">
        <v>2021</v>
      </c>
      <c r="B479" s="3" t="s">
        <v>804</v>
      </c>
      <c r="C479" s="3" t="s">
        <v>666</v>
      </c>
      <c r="D479" s="3" t="s">
        <v>667</v>
      </c>
      <c r="E479" s="2" t="s">
        <v>17</v>
      </c>
      <c r="F479" s="2" t="s">
        <v>26</v>
      </c>
      <c r="G479" s="2" t="s">
        <v>19</v>
      </c>
      <c r="H479" s="2" t="s">
        <v>15</v>
      </c>
      <c r="I479" s="2" t="s">
        <v>18</v>
      </c>
      <c r="M479" s="2" t="s">
        <v>20</v>
      </c>
      <c r="N479" s="2" t="s">
        <v>52</v>
      </c>
      <c r="O479" s="2" t="s">
        <v>49</v>
      </c>
      <c r="P479" s="2" t="s">
        <v>19</v>
      </c>
      <c r="Q479" s="2" t="s">
        <v>41</v>
      </c>
      <c r="R479" s="2" t="s">
        <v>816</v>
      </c>
      <c r="U479" s="2" t="s">
        <v>40</v>
      </c>
      <c r="V479" s="2" t="s">
        <v>54</v>
      </c>
      <c r="X479" s="9" t="str">
        <f t="shared" si="30"/>
        <v>Within</v>
      </c>
      <c r="Y479" s="1" t="str">
        <f t="shared" si="32"/>
        <v>Subsidios I+D---</v>
      </c>
      <c r="Z479" s="1" t="str">
        <f t="shared" si="31"/>
        <v>MI</v>
      </c>
    </row>
    <row r="480" spans="1:26" ht="57.6" x14ac:dyDescent="0.3">
      <c r="A480" s="4">
        <v>2021</v>
      </c>
      <c r="B480" s="3" t="s">
        <v>725</v>
      </c>
      <c r="C480" s="3" t="s">
        <v>665</v>
      </c>
      <c r="D480" s="3" t="s">
        <v>50</v>
      </c>
      <c r="E480" s="2" t="s">
        <v>13</v>
      </c>
      <c r="F480" s="2" t="s">
        <v>46</v>
      </c>
      <c r="G480" s="2" t="s">
        <v>26</v>
      </c>
      <c r="H480" s="2" t="s">
        <v>23</v>
      </c>
      <c r="L480" s="2" t="s">
        <v>44</v>
      </c>
      <c r="M480" s="2" t="s">
        <v>20</v>
      </c>
      <c r="N480" s="2" t="s">
        <v>27</v>
      </c>
      <c r="O480" s="2" t="s">
        <v>49</v>
      </c>
      <c r="P480" s="2" t="s">
        <v>52</v>
      </c>
      <c r="Q480" s="2" t="s">
        <v>37</v>
      </c>
      <c r="R480" s="2" t="s">
        <v>41</v>
      </c>
      <c r="U480" s="2" t="s">
        <v>54</v>
      </c>
      <c r="V480" s="2" t="s">
        <v>51</v>
      </c>
      <c r="W480" s="2" t="s">
        <v>40</v>
      </c>
      <c r="X480" s="9" t="str">
        <f t="shared" si="30"/>
        <v>Gobernanza</v>
      </c>
      <c r="Y480" s="1" t="str">
        <f t="shared" si="32"/>
        <v>---Vinculación público-privada</v>
      </c>
      <c r="Z480" s="1" t="str">
        <f t="shared" si="31"/>
        <v>Mi</v>
      </c>
    </row>
    <row r="481" spans="1:26" ht="57.6" x14ac:dyDescent="0.3">
      <c r="A481" s="4">
        <v>2021</v>
      </c>
      <c r="B481" s="3" t="s">
        <v>726</v>
      </c>
      <c r="C481" s="19" t="s">
        <v>668</v>
      </c>
      <c r="D481" s="3" t="s">
        <v>669</v>
      </c>
      <c r="E481" s="2" t="s">
        <v>13</v>
      </c>
      <c r="F481" s="2" t="s">
        <v>46</v>
      </c>
      <c r="G481" s="2" t="s">
        <v>26</v>
      </c>
      <c r="L481" s="2" t="s">
        <v>44</v>
      </c>
      <c r="M481" s="2" t="s">
        <v>20</v>
      </c>
      <c r="N481" s="2" t="s">
        <v>52</v>
      </c>
      <c r="O481" s="2" t="s">
        <v>37</v>
      </c>
      <c r="U481" s="2" t="s">
        <v>51</v>
      </c>
      <c r="V481" s="2" t="s">
        <v>2</v>
      </c>
      <c r="W481" s="2" t="s">
        <v>54</v>
      </c>
      <c r="X481" s="9" t="str">
        <f t="shared" si="30"/>
        <v>Gobernanza</v>
      </c>
      <c r="Y481" s="1" t="str">
        <f t="shared" si="32"/>
        <v>---Vinculación público-privada</v>
      </c>
      <c r="Z481" s="1" t="str">
        <f t="shared" si="31"/>
        <v>Mi</v>
      </c>
    </row>
    <row r="482" spans="1:26" ht="43.2" x14ac:dyDescent="0.3">
      <c r="A482" s="4">
        <v>2021</v>
      </c>
      <c r="B482" s="3" t="s">
        <v>726</v>
      </c>
      <c r="C482" s="19" t="s">
        <v>668</v>
      </c>
      <c r="D482" s="3" t="s">
        <v>669</v>
      </c>
      <c r="E482" s="2" t="s">
        <v>13</v>
      </c>
      <c r="F482" s="2" t="s">
        <v>46</v>
      </c>
      <c r="G482" s="2" t="s">
        <v>26</v>
      </c>
      <c r="I482" s="2" t="s">
        <v>722</v>
      </c>
      <c r="M482" s="2" t="s">
        <v>20</v>
      </c>
      <c r="N482" s="2" t="s">
        <v>52</v>
      </c>
      <c r="O482" s="2" t="s">
        <v>37</v>
      </c>
      <c r="U482" s="2" t="s">
        <v>51</v>
      </c>
      <c r="V482" s="2" t="s">
        <v>2</v>
      </c>
      <c r="W482" s="2" t="s">
        <v>54</v>
      </c>
      <c r="X482" s="9" t="str">
        <f t="shared" si="30"/>
        <v>Within</v>
      </c>
      <c r="Y482" s="1" t="str">
        <f t="shared" si="32"/>
        <v>Acceso a insumos---</v>
      </c>
      <c r="Z482" s="1" t="str">
        <f t="shared" si="31"/>
        <v>Mi</v>
      </c>
    </row>
    <row r="483" spans="1:26" ht="28.8" x14ac:dyDescent="0.3">
      <c r="A483" s="4">
        <v>2021</v>
      </c>
      <c r="B483" s="3" t="s">
        <v>672</v>
      </c>
      <c r="C483" s="3" t="s">
        <v>670</v>
      </c>
      <c r="D483" s="3" t="s">
        <v>671</v>
      </c>
      <c r="E483" s="2" t="s">
        <v>17</v>
      </c>
      <c r="F483" s="2" t="s">
        <v>27</v>
      </c>
      <c r="G483" s="2" t="s">
        <v>19</v>
      </c>
      <c r="H483" s="2" t="s">
        <v>25</v>
      </c>
      <c r="I483" s="2" t="s">
        <v>21</v>
      </c>
      <c r="M483" s="2" t="s">
        <v>20</v>
      </c>
      <c r="N483" s="2" t="s">
        <v>49</v>
      </c>
      <c r="O483" s="2" t="s">
        <v>19</v>
      </c>
      <c r="P483" s="2" t="s">
        <v>27</v>
      </c>
      <c r="Q483" s="2" t="s">
        <v>52</v>
      </c>
      <c r="R483" s="2" t="s">
        <v>25</v>
      </c>
      <c r="U483" s="2" t="s">
        <v>40</v>
      </c>
      <c r="V483" s="2" t="s">
        <v>5</v>
      </c>
      <c r="X483" s="9" t="str">
        <f t="shared" si="30"/>
        <v>Within</v>
      </c>
      <c r="Y483" s="1" t="str">
        <f t="shared" si="32"/>
        <v>Subsidios Otros---</v>
      </c>
      <c r="Z483" s="1" t="str">
        <f t="shared" si="31"/>
        <v>MI</v>
      </c>
    </row>
    <row r="484" spans="1:26" ht="28.8" x14ac:dyDescent="0.3">
      <c r="A484" s="4">
        <v>2021</v>
      </c>
      <c r="B484" s="3" t="s">
        <v>675</v>
      </c>
      <c r="C484" s="3" t="s">
        <v>673</v>
      </c>
      <c r="D484" s="3" t="s">
        <v>674</v>
      </c>
      <c r="E484" s="2" t="s">
        <v>17</v>
      </c>
      <c r="F484" s="2" t="s">
        <v>26</v>
      </c>
      <c r="G484" s="2" t="s">
        <v>15</v>
      </c>
      <c r="H484" s="2" t="s">
        <v>19</v>
      </c>
      <c r="I484" s="2" t="s">
        <v>18</v>
      </c>
      <c r="M484" s="2" t="s">
        <v>20</v>
      </c>
      <c r="N484" s="2" t="s">
        <v>49</v>
      </c>
      <c r="O484" s="2" t="s">
        <v>52</v>
      </c>
      <c r="P484" s="2" t="s">
        <v>19</v>
      </c>
      <c r="Q484" s="2" t="s">
        <v>816</v>
      </c>
      <c r="R484" s="2" t="s">
        <v>60</v>
      </c>
      <c r="U484" s="2" t="s">
        <v>40</v>
      </c>
      <c r="V484" s="2" t="s">
        <v>3</v>
      </c>
      <c r="W484" s="2" t="s">
        <v>45</v>
      </c>
      <c r="X484" s="9" t="str">
        <f t="shared" si="30"/>
        <v>Within</v>
      </c>
      <c r="Y484" s="1" t="str">
        <f t="shared" si="32"/>
        <v>Subsidios I+D---</v>
      </c>
      <c r="Z484" s="1" t="str">
        <f t="shared" si="31"/>
        <v>MI</v>
      </c>
    </row>
    <row r="485" spans="1:26" ht="28.8" x14ac:dyDescent="0.3">
      <c r="A485" s="4">
        <v>2021</v>
      </c>
      <c r="B485" s="3" t="s">
        <v>727</v>
      </c>
      <c r="C485" s="3" t="s">
        <v>676</v>
      </c>
      <c r="D485" s="3" t="s">
        <v>4</v>
      </c>
      <c r="E485" s="2" t="s">
        <v>17</v>
      </c>
      <c r="F485" s="2" t="s">
        <v>26</v>
      </c>
      <c r="G485" s="2" t="s">
        <v>15</v>
      </c>
      <c r="H485" s="2" t="s">
        <v>19</v>
      </c>
      <c r="I485" s="2" t="s">
        <v>18</v>
      </c>
      <c r="M485" s="2" t="s">
        <v>20</v>
      </c>
      <c r="N485" s="2" t="s">
        <v>49</v>
      </c>
      <c r="O485" s="2" t="s">
        <v>52</v>
      </c>
      <c r="P485" s="2" t="s">
        <v>19</v>
      </c>
      <c r="Q485" s="2" t="s">
        <v>816</v>
      </c>
      <c r="U485" s="2" t="s">
        <v>40</v>
      </c>
      <c r="X485" s="9" t="str">
        <f t="shared" si="30"/>
        <v>Within</v>
      </c>
      <c r="Y485" s="1" t="str">
        <f t="shared" si="32"/>
        <v>Subsidios I+D---</v>
      </c>
      <c r="Z485" s="1" t="str">
        <f t="shared" si="31"/>
        <v>Mi</v>
      </c>
    </row>
    <row r="486" spans="1:26" ht="28.8" x14ac:dyDescent="0.3">
      <c r="A486" s="4">
        <v>2021</v>
      </c>
      <c r="B486" s="3" t="s">
        <v>727</v>
      </c>
      <c r="C486" s="3" t="s">
        <v>676</v>
      </c>
      <c r="D486" s="3" t="s">
        <v>677</v>
      </c>
      <c r="E486" s="2" t="s">
        <v>17</v>
      </c>
      <c r="F486" s="2" t="s">
        <v>26</v>
      </c>
      <c r="G486" s="2" t="s">
        <v>15</v>
      </c>
      <c r="H486" s="2" t="s">
        <v>19</v>
      </c>
      <c r="I486" s="2" t="s">
        <v>22</v>
      </c>
      <c r="M486" s="2" t="s">
        <v>20</v>
      </c>
      <c r="N486" s="2" t="s">
        <v>49</v>
      </c>
      <c r="O486" s="2" t="s">
        <v>52</v>
      </c>
      <c r="P486" s="2" t="s">
        <v>19</v>
      </c>
      <c r="Q486" s="2" t="s">
        <v>816</v>
      </c>
      <c r="U486" s="2" t="s">
        <v>40</v>
      </c>
      <c r="X486" s="9" t="str">
        <f t="shared" si="30"/>
        <v>Within</v>
      </c>
      <c r="Y486" s="1" t="str">
        <f t="shared" si="32"/>
        <v>Préstamos o garantías---</v>
      </c>
      <c r="Z486" s="1" t="str">
        <f t="shared" si="31"/>
        <v>Mi</v>
      </c>
    </row>
    <row r="487" spans="1:26" ht="57.6" x14ac:dyDescent="0.3">
      <c r="A487" s="4">
        <v>2021</v>
      </c>
      <c r="B487" s="3" t="s">
        <v>728</v>
      </c>
      <c r="C487" s="3" t="s">
        <v>678</v>
      </c>
      <c r="D487" s="3" t="s">
        <v>679</v>
      </c>
      <c r="E487" s="2" t="s">
        <v>13</v>
      </c>
      <c r="F487" s="2" t="s">
        <v>46</v>
      </c>
      <c r="G487" s="2" t="s">
        <v>26</v>
      </c>
      <c r="L487" s="2" t="s">
        <v>44</v>
      </c>
      <c r="M487" s="2" t="s">
        <v>20</v>
      </c>
      <c r="N487" s="2" t="s">
        <v>49</v>
      </c>
      <c r="O487" s="2" t="s">
        <v>52</v>
      </c>
      <c r="P487" s="2" t="s">
        <v>816</v>
      </c>
      <c r="Q487" s="2" t="s">
        <v>41</v>
      </c>
      <c r="U487" s="2" t="s">
        <v>54</v>
      </c>
      <c r="V487" s="2" t="s">
        <v>2</v>
      </c>
      <c r="W487" s="2" t="s">
        <v>40</v>
      </c>
      <c r="X487" s="9" t="str">
        <f t="shared" si="30"/>
        <v>Gobernanza</v>
      </c>
      <c r="Y487" s="1" t="str">
        <f t="shared" si="32"/>
        <v>---Vinculación público-privada</v>
      </c>
      <c r="Z487" s="1" t="str">
        <f t="shared" si="31"/>
        <v>Mi</v>
      </c>
    </row>
    <row r="488" spans="1:26" ht="43.2" x14ac:dyDescent="0.3">
      <c r="A488" s="4">
        <v>2021</v>
      </c>
      <c r="B488" s="3" t="s">
        <v>728</v>
      </c>
      <c r="C488" s="3" t="s">
        <v>678</v>
      </c>
      <c r="D488" s="3" t="s">
        <v>679</v>
      </c>
      <c r="E488" s="2" t="s">
        <v>13</v>
      </c>
      <c r="F488" s="2" t="s">
        <v>46</v>
      </c>
      <c r="G488" s="2" t="s">
        <v>26</v>
      </c>
      <c r="I488" s="2" t="s">
        <v>18</v>
      </c>
      <c r="M488" s="2" t="s">
        <v>20</v>
      </c>
      <c r="N488" s="2" t="s">
        <v>49</v>
      </c>
      <c r="O488" s="2" t="s">
        <v>52</v>
      </c>
      <c r="P488" s="2" t="s">
        <v>41</v>
      </c>
      <c r="Q488" s="2" t="s">
        <v>816</v>
      </c>
      <c r="U488" s="2" t="s">
        <v>54</v>
      </c>
      <c r="V488" s="2" t="s">
        <v>2</v>
      </c>
      <c r="W488" s="2" t="s">
        <v>40</v>
      </c>
      <c r="X488" s="9" t="str">
        <f t="shared" si="30"/>
        <v>Within</v>
      </c>
      <c r="Y488" s="1" t="str">
        <f t="shared" si="32"/>
        <v>Subsidios I+D---</v>
      </c>
      <c r="Z488" s="1" t="str">
        <f t="shared" si="31"/>
        <v>Mi</v>
      </c>
    </row>
    <row r="489" spans="1:26" ht="43.2" x14ac:dyDescent="0.3">
      <c r="A489" s="4">
        <v>2021</v>
      </c>
      <c r="B489" s="3" t="s">
        <v>719</v>
      </c>
      <c r="C489" s="19" t="s">
        <v>680</v>
      </c>
      <c r="D489" s="3" t="s">
        <v>669</v>
      </c>
      <c r="E489" s="2" t="s">
        <v>13</v>
      </c>
      <c r="F489" s="2" t="s">
        <v>46</v>
      </c>
      <c r="G489" s="2" t="s">
        <v>26</v>
      </c>
      <c r="H489" s="2" t="s">
        <v>27</v>
      </c>
      <c r="I489" s="2" t="s">
        <v>722</v>
      </c>
      <c r="M489" s="2" t="s">
        <v>20</v>
      </c>
      <c r="N489" s="2" t="s">
        <v>49</v>
      </c>
      <c r="O489" s="2" t="s">
        <v>52</v>
      </c>
      <c r="P489" s="2" t="s">
        <v>27</v>
      </c>
      <c r="U489" s="2" t="s">
        <v>51</v>
      </c>
      <c r="V489" s="2" t="s">
        <v>2</v>
      </c>
      <c r="X489" s="9" t="str">
        <f t="shared" si="30"/>
        <v>Within</v>
      </c>
      <c r="Y489" s="1" t="str">
        <f t="shared" si="32"/>
        <v>Acceso a insumos---</v>
      </c>
      <c r="Z489" s="1" t="str">
        <f t="shared" si="31"/>
        <v>MI</v>
      </c>
    </row>
    <row r="490" spans="1:26" ht="28.8" x14ac:dyDescent="0.3">
      <c r="A490" s="4">
        <v>2021</v>
      </c>
      <c r="B490" s="3" t="s">
        <v>683</v>
      </c>
      <c r="C490" s="3" t="s">
        <v>681</v>
      </c>
      <c r="D490" s="3" t="s">
        <v>682</v>
      </c>
      <c r="E490" s="2" t="s">
        <v>17</v>
      </c>
      <c r="F490" s="2" t="s">
        <v>26</v>
      </c>
      <c r="G490" s="2" t="s">
        <v>19</v>
      </c>
      <c r="H490" s="2" t="s">
        <v>15</v>
      </c>
      <c r="I490" s="2" t="s">
        <v>18</v>
      </c>
      <c r="M490" s="2" t="s">
        <v>20</v>
      </c>
      <c r="N490" s="2" t="s">
        <v>49</v>
      </c>
      <c r="O490" s="2" t="s">
        <v>52</v>
      </c>
      <c r="P490" s="2" t="s">
        <v>816</v>
      </c>
      <c r="Q490" s="2" t="s">
        <v>19</v>
      </c>
      <c r="U490" s="2" t="s">
        <v>40</v>
      </c>
      <c r="V490" s="2" t="s">
        <v>54</v>
      </c>
      <c r="X490" s="9" t="str">
        <f t="shared" si="30"/>
        <v>Within</v>
      </c>
      <c r="Y490" s="1" t="str">
        <f t="shared" si="32"/>
        <v>Subsidios I+D---</v>
      </c>
      <c r="Z490" s="1" t="str">
        <f t="shared" si="31"/>
        <v>MI</v>
      </c>
    </row>
    <row r="491" spans="1:26" ht="28.8" x14ac:dyDescent="0.3">
      <c r="A491" s="4">
        <v>2021</v>
      </c>
      <c r="B491" s="3" t="s">
        <v>685</v>
      </c>
      <c r="C491" s="19" t="s">
        <v>684</v>
      </c>
      <c r="D491" s="3" t="s">
        <v>677</v>
      </c>
      <c r="E491" s="2" t="s">
        <v>17</v>
      </c>
      <c r="F491" s="2" t="s">
        <v>26</v>
      </c>
      <c r="G491" s="2" t="s">
        <v>25</v>
      </c>
      <c r="I491" s="2" t="s">
        <v>22</v>
      </c>
      <c r="M491" s="2" t="s">
        <v>20</v>
      </c>
      <c r="N491" s="2" t="s">
        <v>49</v>
      </c>
      <c r="O491" s="2" t="s">
        <v>52</v>
      </c>
      <c r="P491" s="2" t="s">
        <v>25</v>
      </c>
      <c r="Q491" s="2" t="s">
        <v>60</v>
      </c>
      <c r="R491" s="2" t="s">
        <v>816</v>
      </c>
      <c r="U491" s="2" t="s">
        <v>3</v>
      </c>
      <c r="V491" s="2" t="s">
        <v>40</v>
      </c>
      <c r="X491" s="9" t="str">
        <f t="shared" si="30"/>
        <v>Within</v>
      </c>
      <c r="Y491" s="1" t="str">
        <f t="shared" si="32"/>
        <v>Préstamos o garantías---</v>
      </c>
      <c r="Z491" s="1" t="str">
        <f t="shared" si="31"/>
        <v>MI</v>
      </c>
    </row>
    <row r="492" spans="1:26" ht="28.8" x14ac:dyDescent="0.3">
      <c r="A492" s="4">
        <v>2021</v>
      </c>
      <c r="B492" s="3" t="s">
        <v>687</v>
      </c>
      <c r="C492" s="3" t="s">
        <v>686</v>
      </c>
      <c r="D492" s="3" t="s">
        <v>4</v>
      </c>
      <c r="E492" s="2" t="s">
        <v>17</v>
      </c>
      <c r="F492" s="2" t="s">
        <v>26</v>
      </c>
      <c r="G492" s="2" t="s">
        <v>27</v>
      </c>
      <c r="I492" s="2" t="s">
        <v>722</v>
      </c>
      <c r="M492" s="2" t="s">
        <v>20</v>
      </c>
      <c r="N492" s="2" t="s">
        <v>49</v>
      </c>
      <c r="O492" s="2" t="s">
        <v>52</v>
      </c>
      <c r="P492" s="2" t="s">
        <v>27</v>
      </c>
      <c r="Q492" s="2" t="s">
        <v>816</v>
      </c>
      <c r="U492" s="2" t="s">
        <v>54</v>
      </c>
      <c r="V492" s="2" t="s">
        <v>40</v>
      </c>
      <c r="W492" s="2" t="s">
        <v>51</v>
      </c>
      <c r="X492" s="9" t="str">
        <f t="shared" si="30"/>
        <v>Within</v>
      </c>
      <c r="Y492" s="1" t="str">
        <f t="shared" si="32"/>
        <v>Acceso a insumos---</v>
      </c>
      <c r="Z492" s="1" t="str">
        <f t="shared" si="31"/>
        <v>MI</v>
      </c>
    </row>
    <row r="493" spans="1:26" ht="57.6" x14ac:dyDescent="0.3">
      <c r="A493" s="4">
        <v>2021</v>
      </c>
      <c r="B493" s="3" t="s">
        <v>729</v>
      </c>
      <c r="C493" s="3" t="s">
        <v>688</v>
      </c>
      <c r="D493" s="3" t="s">
        <v>689</v>
      </c>
      <c r="E493" s="2" t="s">
        <v>17</v>
      </c>
      <c r="F493" s="2" t="s">
        <v>26</v>
      </c>
      <c r="G493" s="2" t="s">
        <v>19</v>
      </c>
      <c r="H493" s="2" t="s">
        <v>15</v>
      </c>
      <c r="L493" s="2" t="s">
        <v>44</v>
      </c>
      <c r="M493" s="2" t="s">
        <v>20</v>
      </c>
      <c r="N493" s="2" t="s">
        <v>49</v>
      </c>
      <c r="O493" s="2" t="s">
        <v>52</v>
      </c>
      <c r="P493" s="2" t="s">
        <v>19</v>
      </c>
      <c r="Q493" s="2" t="s">
        <v>816</v>
      </c>
      <c r="R493" s="2" t="s">
        <v>37</v>
      </c>
      <c r="S493" s="2" t="s">
        <v>41</v>
      </c>
      <c r="U493" s="2" t="s">
        <v>54</v>
      </c>
      <c r="V493" s="2" t="s">
        <v>51</v>
      </c>
      <c r="X493" s="9" t="str">
        <f t="shared" si="30"/>
        <v>Gobernanza</v>
      </c>
      <c r="Y493" s="1" t="str">
        <f t="shared" si="32"/>
        <v>---Vinculación público-privada</v>
      </c>
      <c r="Z493" s="1" t="str">
        <f t="shared" si="31"/>
        <v>Mi</v>
      </c>
    </row>
    <row r="494" spans="1:26" ht="28.8" x14ac:dyDescent="0.3">
      <c r="A494" s="4">
        <v>2021</v>
      </c>
      <c r="B494" s="3" t="s">
        <v>729</v>
      </c>
      <c r="C494" s="3" t="s">
        <v>688</v>
      </c>
      <c r="D494" s="3" t="s">
        <v>689</v>
      </c>
      <c r="E494" s="2" t="s">
        <v>17</v>
      </c>
      <c r="F494" s="2" t="s">
        <v>26</v>
      </c>
      <c r="G494" s="2" t="s">
        <v>19</v>
      </c>
      <c r="H494" s="2" t="s">
        <v>15</v>
      </c>
      <c r="I494" s="2" t="s">
        <v>722</v>
      </c>
      <c r="M494" s="2" t="s">
        <v>20</v>
      </c>
      <c r="N494" s="2" t="s">
        <v>49</v>
      </c>
      <c r="O494" s="2" t="s">
        <v>52</v>
      </c>
      <c r="P494" s="2" t="s">
        <v>19</v>
      </c>
      <c r="Q494" s="2" t="s">
        <v>816</v>
      </c>
      <c r="R494" s="2" t="s">
        <v>37</v>
      </c>
      <c r="S494" s="2" t="s">
        <v>41</v>
      </c>
      <c r="U494" s="2" t="s">
        <v>54</v>
      </c>
      <c r="V494" s="2" t="s">
        <v>51</v>
      </c>
      <c r="X494" s="9" t="str">
        <f t="shared" si="30"/>
        <v>Within</v>
      </c>
      <c r="Y494" s="1" t="str">
        <f t="shared" si="32"/>
        <v>Acceso a insumos---</v>
      </c>
      <c r="Z494" s="1" t="str">
        <f t="shared" si="31"/>
        <v>Mi</v>
      </c>
    </row>
    <row r="495" spans="1:26" ht="57.6" x14ac:dyDescent="0.3">
      <c r="A495" s="4">
        <v>2022</v>
      </c>
      <c r="B495" s="3" t="s">
        <v>804</v>
      </c>
      <c r="C495" s="3" t="s">
        <v>690</v>
      </c>
      <c r="D495" s="3" t="s">
        <v>667</v>
      </c>
      <c r="E495" s="2" t="s">
        <v>17</v>
      </c>
      <c r="F495" s="2" t="s">
        <v>26</v>
      </c>
      <c r="G495" s="2" t="s">
        <v>19</v>
      </c>
      <c r="H495" s="2" t="s">
        <v>15</v>
      </c>
      <c r="L495" s="2" t="s">
        <v>44</v>
      </c>
      <c r="M495" s="2" t="s">
        <v>20</v>
      </c>
      <c r="N495" s="2" t="s">
        <v>52</v>
      </c>
      <c r="O495" s="2" t="s">
        <v>49</v>
      </c>
      <c r="P495" s="2" t="s">
        <v>19</v>
      </c>
      <c r="Q495" s="2" t="s">
        <v>41</v>
      </c>
      <c r="R495" s="2" t="s">
        <v>816</v>
      </c>
      <c r="U495" s="2" t="s">
        <v>40</v>
      </c>
      <c r="V495" s="2" t="s">
        <v>54</v>
      </c>
      <c r="X495" s="9" t="str">
        <f t="shared" si="30"/>
        <v>Gobernanza</v>
      </c>
      <c r="Y495" s="1" t="str">
        <f t="shared" ref="Y495:Y505" si="33">+CONCATENATE(I495,"-",J495,"-",K495,"-",L495)</f>
        <v>---Vinculación público-privada</v>
      </c>
      <c r="Z495" s="1" t="str">
        <f t="shared" si="31"/>
        <v>MI</v>
      </c>
    </row>
    <row r="496" spans="1:26" ht="28.8" x14ac:dyDescent="0.3">
      <c r="A496" s="4">
        <v>2022</v>
      </c>
      <c r="B496" s="3" t="s">
        <v>804</v>
      </c>
      <c r="C496" s="3" t="s">
        <v>690</v>
      </c>
      <c r="D496" s="3" t="s">
        <v>667</v>
      </c>
      <c r="E496" s="2" t="s">
        <v>17</v>
      </c>
      <c r="F496" s="2" t="s">
        <v>26</v>
      </c>
      <c r="G496" s="2" t="s">
        <v>19</v>
      </c>
      <c r="H496" s="2" t="s">
        <v>15</v>
      </c>
      <c r="I496" s="2" t="s">
        <v>18</v>
      </c>
      <c r="M496" s="2" t="s">
        <v>20</v>
      </c>
      <c r="N496" s="2" t="s">
        <v>52</v>
      </c>
      <c r="O496" s="2" t="s">
        <v>49</v>
      </c>
      <c r="P496" s="2" t="s">
        <v>19</v>
      </c>
      <c r="Q496" s="2" t="s">
        <v>41</v>
      </c>
      <c r="R496" s="2" t="s">
        <v>816</v>
      </c>
      <c r="U496" s="2" t="s">
        <v>40</v>
      </c>
      <c r="V496" s="2" t="s">
        <v>54</v>
      </c>
      <c r="X496" s="9" t="str">
        <f t="shared" si="30"/>
        <v>Within</v>
      </c>
      <c r="Y496" s="1" t="str">
        <f t="shared" si="33"/>
        <v>Subsidios I+D---</v>
      </c>
      <c r="Z496" s="1" t="str">
        <f t="shared" si="31"/>
        <v>MI</v>
      </c>
    </row>
    <row r="497" spans="1:26" ht="28.8" x14ac:dyDescent="0.3">
      <c r="A497" s="4">
        <v>2021</v>
      </c>
      <c r="B497" s="3" t="s">
        <v>693</v>
      </c>
      <c r="C497" s="19" t="s">
        <v>691</v>
      </c>
      <c r="D497" s="3" t="s">
        <v>692</v>
      </c>
      <c r="E497" s="2" t="s">
        <v>17</v>
      </c>
      <c r="F497" s="2" t="s">
        <v>27</v>
      </c>
      <c r="G497" s="2" t="s">
        <v>26</v>
      </c>
      <c r="H497" s="2" t="s">
        <v>19</v>
      </c>
      <c r="I497" s="2" t="s">
        <v>18</v>
      </c>
      <c r="M497" s="2" t="s">
        <v>20</v>
      </c>
      <c r="N497" s="2" t="s">
        <v>52</v>
      </c>
      <c r="O497" s="2" t="s">
        <v>49</v>
      </c>
      <c r="P497" s="2" t="s">
        <v>27</v>
      </c>
      <c r="Q497" s="2" t="s">
        <v>56</v>
      </c>
      <c r="R497" s="2" t="s">
        <v>816</v>
      </c>
      <c r="S497" s="2" t="s">
        <v>19</v>
      </c>
      <c r="U497" s="2" t="s">
        <v>45</v>
      </c>
      <c r="V497" s="2" t="s">
        <v>40</v>
      </c>
      <c r="X497" s="9" t="str">
        <f t="shared" si="30"/>
        <v>Within</v>
      </c>
      <c r="Y497" s="1" t="str">
        <f t="shared" si="33"/>
        <v>Subsidios I+D---</v>
      </c>
      <c r="Z497" s="1" t="str">
        <f t="shared" si="31"/>
        <v>MI</v>
      </c>
    </row>
    <row r="498" spans="1:26" ht="28.8" x14ac:dyDescent="0.3">
      <c r="A498" s="4">
        <v>2022</v>
      </c>
      <c r="B498" s="3" t="s">
        <v>693</v>
      </c>
      <c r="C498" s="3" t="s">
        <v>691</v>
      </c>
      <c r="D498" s="3" t="s">
        <v>692</v>
      </c>
      <c r="E498" s="2" t="s">
        <v>17</v>
      </c>
      <c r="F498" s="2" t="s">
        <v>27</v>
      </c>
      <c r="G498" s="2" t="s">
        <v>26</v>
      </c>
      <c r="H498" s="2" t="s">
        <v>19</v>
      </c>
      <c r="I498" s="2" t="s">
        <v>18</v>
      </c>
      <c r="M498" s="2" t="s">
        <v>20</v>
      </c>
      <c r="N498" s="2" t="s">
        <v>52</v>
      </c>
      <c r="O498" s="2" t="s">
        <v>49</v>
      </c>
      <c r="P498" s="2" t="s">
        <v>27</v>
      </c>
      <c r="Q498" s="2" t="s">
        <v>56</v>
      </c>
      <c r="R498" s="2" t="s">
        <v>816</v>
      </c>
      <c r="S498" s="2" t="s">
        <v>19</v>
      </c>
      <c r="U498" s="2" t="s">
        <v>45</v>
      </c>
      <c r="V498" s="2" t="s">
        <v>40</v>
      </c>
      <c r="X498" s="9" t="str">
        <f t="shared" si="30"/>
        <v>Within</v>
      </c>
      <c r="Y498" s="1" t="str">
        <f t="shared" si="33"/>
        <v>Subsidios I+D---</v>
      </c>
      <c r="Z498" s="1" t="str">
        <f t="shared" si="31"/>
        <v>MI</v>
      </c>
    </row>
    <row r="499" spans="1:26" ht="28.8" x14ac:dyDescent="0.3">
      <c r="A499" s="4">
        <v>2021</v>
      </c>
      <c r="B499" s="3" t="s">
        <v>695</v>
      </c>
      <c r="C499" s="3" t="s">
        <v>694</v>
      </c>
      <c r="D499" s="3" t="s">
        <v>677</v>
      </c>
      <c r="E499" s="2" t="s">
        <v>17</v>
      </c>
      <c r="F499" s="2" t="s">
        <v>26</v>
      </c>
      <c r="G499" s="2" t="s">
        <v>25</v>
      </c>
      <c r="I499" s="2" t="s">
        <v>22</v>
      </c>
      <c r="M499" s="2" t="s">
        <v>20</v>
      </c>
      <c r="N499" s="2" t="s">
        <v>52</v>
      </c>
      <c r="O499" s="2" t="s">
        <v>49</v>
      </c>
      <c r="P499" s="2" t="s">
        <v>25</v>
      </c>
      <c r="Q499" s="2" t="s">
        <v>816</v>
      </c>
      <c r="U499" s="2" t="s">
        <v>40</v>
      </c>
      <c r="V499" s="2" t="s">
        <v>54</v>
      </c>
      <c r="X499" s="9" t="str">
        <f t="shared" si="30"/>
        <v>Within</v>
      </c>
      <c r="Y499" s="1" t="str">
        <f t="shared" si="33"/>
        <v>Préstamos o garantías---</v>
      </c>
      <c r="Z499" s="1" t="str">
        <f t="shared" si="31"/>
        <v>MI</v>
      </c>
    </row>
    <row r="500" spans="1:26" ht="28.8" x14ac:dyDescent="0.3">
      <c r="A500" s="4">
        <v>2021</v>
      </c>
      <c r="B500" s="3" t="s">
        <v>696</v>
      </c>
      <c r="C500" s="3" t="s">
        <v>694</v>
      </c>
      <c r="D500" s="3" t="s">
        <v>4</v>
      </c>
      <c r="E500" s="2" t="s">
        <v>17</v>
      </c>
      <c r="F500" s="2" t="s">
        <v>26</v>
      </c>
      <c r="G500" s="2" t="s">
        <v>25</v>
      </c>
      <c r="I500" s="2" t="s">
        <v>18</v>
      </c>
      <c r="M500" s="2" t="s">
        <v>20</v>
      </c>
      <c r="N500" s="2" t="s">
        <v>52</v>
      </c>
      <c r="O500" s="2" t="s">
        <v>49</v>
      </c>
      <c r="P500" s="2" t="s">
        <v>25</v>
      </c>
      <c r="Q500" s="2" t="s">
        <v>816</v>
      </c>
      <c r="U500" s="2" t="s">
        <v>40</v>
      </c>
      <c r="V500" s="2" t="s">
        <v>54</v>
      </c>
      <c r="X500" s="9" t="str">
        <f t="shared" si="30"/>
        <v>Within</v>
      </c>
      <c r="Y500" s="1" t="str">
        <f t="shared" si="33"/>
        <v>Subsidios I+D---</v>
      </c>
      <c r="Z500" s="1" t="str">
        <f t="shared" si="31"/>
        <v>MI</v>
      </c>
    </row>
    <row r="501" spans="1:26" ht="28.8" x14ac:dyDescent="0.3">
      <c r="A501" s="4">
        <v>2022</v>
      </c>
      <c r="B501" s="3" t="s">
        <v>695</v>
      </c>
      <c r="C501" s="3" t="s">
        <v>694</v>
      </c>
      <c r="D501" s="3" t="s">
        <v>677</v>
      </c>
      <c r="E501" s="2" t="s">
        <v>17</v>
      </c>
      <c r="F501" s="2" t="s">
        <v>26</v>
      </c>
      <c r="G501" s="2" t="s">
        <v>25</v>
      </c>
      <c r="I501" s="2" t="s">
        <v>22</v>
      </c>
      <c r="M501" s="2" t="s">
        <v>20</v>
      </c>
      <c r="N501" s="2" t="s">
        <v>52</v>
      </c>
      <c r="O501" s="2" t="s">
        <v>49</v>
      </c>
      <c r="P501" s="2" t="s">
        <v>25</v>
      </c>
      <c r="Q501" s="2" t="s">
        <v>816</v>
      </c>
      <c r="U501" s="2" t="s">
        <v>40</v>
      </c>
      <c r="V501" s="2" t="s">
        <v>54</v>
      </c>
      <c r="X501" s="9" t="str">
        <f t="shared" si="30"/>
        <v>Within</v>
      </c>
      <c r="Y501" s="1" t="str">
        <f t="shared" si="33"/>
        <v>Préstamos o garantías---</v>
      </c>
      <c r="Z501" s="1" t="str">
        <f t="shared" si="31"/>
        <v>MI</v>
      </c>
    </row>
    <row r="502" spans="1:26" ht="28.8" x14ac:dyDescent="0.3">
      <c r="A502" s="4">
        <v>2022</v>
      </c>
      <c r="B502" s="3" t="s">
        <v>696</v>
      </c>
      <c r="C502" s="3" t="s">
        <v>694</v>
      </c>
      <c r="D502" s="3" t="s">
        <v>4</v>
      </c>
      <c r="E502" s="2" t="s">
        <v>17</v>
      </c>
      <c r="F502" s="2" t="s">
        <v>26</v>
      </c>
      <c r="G502" s="2" t="s">
        <v>25</v>
      </c>
      <c r="I502" s="2" t="s">
        <v>18</v>
      </c>
      <c r="M502" s="2" t="s">
        <v>20</v>
      </c>
      <c r="N502" s="2" t="s">
        <v>52</v>
      </c>
      <c r="O502" s="2" t="s">
        <v>49</v>
      </c>
      <c r="P502" s="2" t="s">
        <v>25</v>
      </c>
      <c r="Q502" s="2" t="s">
        <v>816</v>
      </c>
      <c r="U502" s="2" t="s">
        <v>40</v>
      </c>
      <c r="V502" s="2" t="s">
        <v>54</v>
      </c>
      <c r="X502" s="9" t="str">
        <f t="shared" si="30"/>
        <v>Within</v>
      </c>
      <c r="Y502" s="1" t="str">
        <f t="shared" si="33"/>
        <v>Subsidios I+D---</v>
      </c>
      <c r="Z502" s="1" t="str">
        <f t="shared" si="31"/>
        <v>MI</v>
      </c>
    </row>
    <row r="503" spans="1:26" ht="28.8" x14ac:dyDescent="0.3">
      <c r="A503" s="4">
        <v>2022</v>
      </c>
      <c r="B503" s="3" t="s">
        <v>672</v>
      </c>
      <c r="C503" s="3" t="s">
        <v>670</v>
      </c>
      <c r="D503" s="3" t="s">
        <v>213</v>
      </c>
      <c r="E503" s="2" t="s">
        <v>17</v>
      </c>
      <c r="F503" s="2" t="s">
        <v>27</v>
      </c>
      <c r="G503" s="2" t="s">
        <v>25</v>
      </c>
      <c r="H503" s="2" t="s">
        <v>19</v>
      </c>
      <c r="I503" s="2" t="s">
        <v>21</v>
      </c>
      <c r="M503" s="2" t="s">
        <v>20</v>
      </c>
      <c r="N503" s="2" t="s">
        <v>52</v>
      </c>
      <c r="O503" s="2" t="s">
        <v>49</v>
      </c>
      <c r="P503" s="2" t="s">
        <v>27</v>
      </c>
      <c r="Q503" s="2" t="s">
        <v>25</v>
      </c>
      <c r="R503" s="2" t="s">
        <v>19</v>
      </c>
      <c r="U503" s="2" t="s">
        <v>40</v>
      </c>
      <c r="V503" s="2" t="s">
        <v>5</v>
      </c>
      <c r="X503" s="9" t="str">
        <f t="shared" si="30"/>
        <v>Within</v>
      </c>
      <c r="Y503" s="1" t="str">
        <f t="shared" si="33"/>
        <v>Subsidios Otros---</v>
      </c>
      <c r="Z503" s="1" t="str">
        <f t="shared" si="31"/>
        <v>MI</v>
      </c>
    </row>
    <row r="504" spans="1:26" ht="28.8" x14ac:dyDescent="0.3">
      <c r="A504" s="4">
        <v>2021</v>
      </c>
      <c r="B504" s="3" t="s">
        <v>698</v>
      </c>
      <c r="C504" s="3" t="s">
        <v>697</v>
      </c>
      <c r="D504" s="3" t="s">
        <v>213</v>
      </c>
      <c r="E504" s="2" t="s">
        <v>17</v>
      </c>
      <c r="F504" s="2" t="s">
        <v>27</v>
      </c>
      <c r="G504" s="2" t="s">
        <v>25</v>
      </c>
      <c r="H504" s="2" t="s">
        <v>19</v>
      </c>
      <c r="I504" s="2" t="s">
        <v>21</v>
      </c>
      <c r="M504" s="2" t="s">
        <v>20</v>
      </c>
      <c r="N504" s="2" t="s">
        <v>52</v>
      </c>
      <c r="O504" s="2" t="s">
        <v>49</v>
      </c>
      <c r="P504" s="2" t="s">
        <v>27</v>
      </c>
      <c r="Q504" s="2" t="s">
        <v>25</v>
      </c>
      <c r="R504" s="2" t="s">
        <v>19</v>
      </c>
      <c r="U504" s="2" t="s">
        <v>40</v>
      </c>
      <c r="V504" s="2" t="s">
        <v>3</v>
      </c>
      <c r="X504" s="9" t="str">
        <f t="shared" si="30"/>
        <v>Within</v>
      </c>
      <c r="Y504" s="1" t="str">
        <f t="shared" si="33"/>
        <v>Subsidios Otros---</v>
      </c>
      <c r="Z504" s="1" t="str">
        <f t="shared" si="31"/>
        <v>MI</v>
      </c>
    </row>
    <row r="505" spans="1:26" ht="28.8" x14ac:dyDescent="0.3">
      <c r="A505" s="4">
        <v>2022</v>
      </c>
      <c r="B505" s="3" t="s">
        <v>698</v>
      </c>
      <c r="C505" s="19" t="s">
        <v>697</v>
      </c>
      <c r="D505" s="3" t="s">
        <v>213</v>
      </c>
      <c r="E505" s="2" t="s">
        <v>17</v>
      </c>
      <c r="F505" s="2" t="s">
        <v>27</v>
      </c>
      <c r="G505" s="2" t="s">
        <v>25</v>
      </c>
      <c r="H505" s="2" t="s">
        <v>19</v>
      </c>
      <c r="I505" s="2" t="s">
        <v>21</v>
      </c>
      <c r="M505" s="2" t="s">
        <v>20</v>
      </c>
      <c r="N505" s="2" t="s">
        <v>52</v>
      </c>
      <c r="O505" s="2" t="s">
        <v>49</v>
      </c>
      <c r="P505" s="2" t="s">
        <v>27</v>
      </c>
      <c r="Q505" s="2" t="s">
        <v>25</v>
      </c>
      <c r="R505" s="2" t="s">
        <v>19</v>
      </c>
      <c r="U505" s="2" t="s">
        <v>40</v>
      </c>
      <c r="V505" s="2" t="s">
        <v>3</v>
      </c>
      <c r="X505" s="9" t="str">
        <f t="shared" si="30"/>
        <v>Within</v>
      </c>
      <c r="Y505" s="1" t="str">
        <f t="shared" si="33"/>
        <v>Subsidios Otros---</v>
      </c>
      <c r="Z505" s="1" t="str">
        <f t="shared" si="31"/>
        <v>MI</v>
      </c>
    </row>
    <row r="506" spans="1:26" ht="57.6" x14ac:dyDescent="0.3">
      <c r="A506" s="4">
        <v>2021</v>
      </c>
      <c r="B506" s="3" t="s">
        <v>805</v>
      </c>
      <c r="C506" s="3" t="s">
        <v>699</v>
      </c>
      <c r="D506" s="3" t="s">
        <v>213</v>
      </c>
      <c r="E506" s="2" t="s">
        <v>13</v>
      </c>
      <c r="F506" s="2" t="s">
        <v>46</v>
      </c>
      <c r="G506" s="2" t="s">
        <v>26</v>
      </c>
      <c r="H506" s="2" t="s">
        <v>19</v>
      </c>
      <c r="L506" s="2" t="s">
        <v>44</v>
      </c>
      <c r="M506" s="2" t="s">
        <v>20</v>
      </c>
      <c r="N506" s="2" t="s">
        <v>52</v>
      </c>
      <c r="O506" s="2" t="s">
        <v>49</v>
      </c>
      <c r="P506" s="2" t="s">
        <v>60</v>
      </c>
      <c r="Q506" s="2" t="s">
        <v>49</v>
      </c>
      <c r="U506" s="2" t="s">
        <v>54</v>
      </c>
      <c r="V506" s="2" t="s">
        <v>51</v>
      </c>
      <c r="X506" s="9" t="str">
        <f t="shared" si="30"/>
        <v>Gobernanza</v>
      </c>
      <c r="Y506" s="1" t="str">
        <f t="shared" ref="Y506:Y516" si="34">+CONCATENATE(I506,"-",J506,"-",K506,"-",L506)</f>
        <v>---Vinculación público-privada</v>
      </c>
      <c r="Z506" s="1" t="str">
        <f t="shared" si="31"/>
        <v>MI</v>
      </c>
    </row>
    <row r="507" spans="1:26" ht="57.6" x14ac:dyDescent="0.3">
      <c r="A507" s="4">
        <v>2022</v>
      </c>
      <c r="B507" s="3" t="s">
        <v>805</v>
      </c>
      <c r="C507" s="3" t="s">
        <v>699</v>
      </c>
      <c r="D507" s="3" t="s">
        <v>213</v>
      </c>
      <c r="E507" s="2" t="s">
        <v>13</v>
      </c>
      <c r="F507" s="2" t="s">
        <v>46</v>
      </c>
      <c r="G507" s="2" t="s">
        <v>26</v>
      </c>
      <c r="H507" s="2" t="s">
        <v>19</v>
      </c>
      <c r="L507" s="2" t="s">
        <v>44</v>
      </c>
      <c r="M507" s="2" t="s">
        <v>20</v>
      </c>
      <c r="N507" s="2" t="s">
        <v>52</v>
      </c>
      <c r="O507" s="2" t="s">
        <v>49</v>
      </c>
      <c r="P507" s="2" t="s">
        <v>60</v>
      </c>
      <c r="Q507" s="2" t="s">
        <v>19</v>
      </c>
      <c r="U507" s="2" t="s">
        <v>54</v>
      </c>
      <c r="V507" s="2" t="s">
        <v>51</v>
      </c>
      <c r="X507" s="9" t="str">
        <f t="shared" si="30"/>
        <v>Gobernanza</v>
      </c>
      <c r="Y507" s="1" t="str">
        <f t="shared" si="34"/>
        <v>---Vinculación público-privada</v>
      </c>
      <c r="Z507" s="1" t="str">
        <f t="shared" si="31"/>
        <v>MI</v>
      </c>
    </row>
    <row r="508" spans="1:26" ht="43.2" x14ac:dyDescent="0.3">
      <c r="A508" s="4">
        <v>2021</v>
      </c>
      <c r="B508" s="3" t="s">
        <v>805</v>
      </c>
      <c r="C508" s="3" t="s">
        <v>699</v>
      </c>
      <c r="D508" s="3" t="s">
        <v>213</v>
      </c>
      <c r="E508" s="2" t="s">
        <v>13</v>
      </c>
      <c r="F508" s="2" t="s">
        <v>46</v>
      </c>
      <c r="G508" s="2" t="s">
        <v>26</v>
      </c>
      <c r="H508" s="2" t="s">
        <v>19</v>
      </c>
      <c r="I508" s="2" t="s">
        <v>722</v>
      </c>
      <c r="M508" s="2" t="s">
        <v>20</v>
      </c>
      <c r="N508" s="2" t="s">
        <v>52</v>
      </c>
      <c r="O508" s="2" t="s">
        <v>49</v>
      </c>
      <c r="P508" s="2" t="s">
        <v>60</v>
      </c>
      <c r="Q508" s="2" t="s">
        <v>19</v>
      </c>
      <c r="U508" s="2" t="s">
        <v>54</v>
      </c>
      <c r="V508" s="2" t="s">
        <v>51</v>
      </c>
      <c r="X508" s="9" t="str">
        <f t="shared" si="30"/>
        <v>Within</v>
      </c>
      <c r="Y508" s="1" t="str">
        <f t="shared" si="34"/>
        <v>Acceso a insumos---</v>
      </c>
      <c r="Z508" s="1" t="str">
        <f t="shared" si="31"/>
        <v>MI</v>
      </c>
    </row>
    <row r="509" spans="1:26" ht="43.2" x14ac:dyDescent="0.3">
      <c r="A509" s="4">
        <v>2022</v>
      </c>
      <c r="B509" s="3" t="s">
        <v>805</v>
      </c>
      <c r="C509" s="3" t="s">
        <v>699</v>
      </c>
      <c r="D509" s="3" t="s">
        <v>213</v>
      </c>
      <c r="E509" s="2" t="s">
        <v>13</v>
      </c>
      <c r="F509" s="2" t="s">
        <v>46</v>
      </c>
      <c r="G509" s="2" t="s">
        <v>26</v>
      </c>
      <c r="H509" s="2" t="s">
        <v>19</v>
      </c>
      <c r="I509" s="2" t="s">
        <v>722</v>
      </c>
      <c r="M509" s="2" t="s">
        <v>20</v>
      </c>
      <c r="N509" s="2" t="s">
        <v>52</v>
      </c>
      <c r="O509" s="2" t="s">
        <v>49</v>
      </c>
      <c r="P509" s="2" t="s">
        <v>60</v>
      </c>
      <c r="Q509" s="2" t="s">
        <v>19</v>
      </c>
      <c r="U509" s="2" t="s">
        <v>54</v>
      </c>
      <c r="V509" s="2" t="s">
        <v>51</v>
      </c>
      <c r="X509" s="9" t="str">
        <f t="shared" si="30"/>
        <v>Within</v>
      </c>
      <c r="Y509" s="1" t="str">
        <f t="shared" si="34"/>
        <v>Acceso a insumos---</v>
      </c>
      <c r="Z509" s="1" t="str">
        <f t="shared" si="31"/>
        <v>MI</v>
      </c>
    </row>
    <row r="510" spans="1:26" ht="28.8" x14ac:dyDescent="0.3">
      <c r="A510" s="4">
        <v>2022</v>
      </c>
      <c r="B510" s="3" t="s">
        <v>687</v>
      </c>
      <c r="C510" s="3" t="s">
        <v>700</v>
      </c>
      <c r="D510" s="3" t="s">
        <v>4</v>
      </c>
      <c r="E510" s="2" t="s">
        <v>17</v>
      </c>
      <c r="F510" s="2" t="s">
        <v>26</v>
      </c>
      <c r="G510" s="2" t="s">
        <v>27</v>
      </c>
      <c r="I510" s="2" t="s">
        <v>722</v>
      </c>
      <c r="M510" s="2" t="s">
        <v>20</v>
      </c>
      <c r="N510" s="2" t="s">
        <v>49</v>
      </c>
      <c r="O510" s="2" t="s">
        <v>52</v>
      </c>
      <c r="P510" s="2" t="s">
        <v>27</v>
      </c>
      <c r="Q510" s="2" t="s">
        <v>816</v>
      </c>
      <c r="U510" s="2" t="s">
        <v>54</v>
      </c>
      <c r="X510" s="9" t="str">
        <f t="shared" si="30"/>
        <v>Within</v>
      </c>
      <c r="Y510" s="1" t="str">
        <f t="shared" si="34"/>
        <v>Acceso a insumos---</v>
      </c>
      <c r="Z510" s="1" t="str">
        <f t="shared" si="31"/>
        <v>MI</v>
      </c>
    </row>
    <row r="511" spans="1:26" ht="28.8" x14ac:dyDescent="0.3">
      <c r="A511" s="4">
        <v>2022</v>
      </c>
      <c r="B511" s="3" t="s">
        <v>675</v>
      </c>
      <c r="C511" s="3" t="s">
        <v>701</v>
      </c>
      <c r="D511" s="3" t="s">
        <v>674</v>
      </c>
      <c r="E511" s="2" t="s">
        <v>17</v>
      </c>
      <c r="F511" s="2" t="s">
        <v>26</v>
      </c>
      <c r="G511" s="2" t="s">
        <v>15</v>
      </c>
      <c r="H511" s="2" t="s">
        <v>19</v>
      </c>
      <c r="I511" s="2" t="s">
        <v>18</v>
      </c>
      <c r="M511" s="2" t="s">
        <v>20</v>
      </c>
      <c r="N511" s="2" t="s">
        <v>49</v>
      </c>
      <c r="O511" s="2" t="s">
        <v>52</v>
      </c>
      <c r="P511" s="2" t="s">
        <v>816</v>
      </c>
      <c r="Q511" s="2" t="s">
        <v>60</v>
      </c>
      <c r="R511" s="2" t="s">
        <v>19</v>
      </c>
      <c r="U511" s="2" t="s">
        <v>40</v>
      </c>
      <c r="V511" s="2" t="s">
        <v>3</v>
      </c>
      <c r="W511" s="2" t="s">
        <v>45</v>
      </c>
      <c r="X511" s="9" t="str">
        <f t="shared" si="30"/>
        <v>Within</v>
      </c>
      <c r="Y511" s="1" t="str">
        <f t="shared" si="34"/>
        <v>Subsidios I+D---</v>
      </c>
      <c r="Z511" s="1" t="str">
        <f t="shared" si="31"/>
        <v>MI</v>
      </c>
    </row>
    <row r="512" spans="1:26" ht="28.8" x14ac:dyDescent="0.3">
      <c r="A512" s="4">
        <v>2022</v>
      </c>
      <c r="B512" s="3" t="s">
        <v>730</v>
      </c>
      <c r="C512" s="3" t="s">
        <v>702</v>
      </c>
      <c r="D512" s="3" t="s">
        <v>703</v>
      </c>
      <c r="E512" s="2" t="s">
        <v>17</v>
      </c>
      <c r="F512" s="2" t="s">
        <v>26</v>
      </c>
      <c r="G512" s="2" t="s">
        <v>25</v>
      </c>
      <c r="I512" s="2" t="s">
        <v>18</v>
      </c>
      <c r="M512" s="2" t="s">
        <v>20</v>
      </c>
      <c r="N512" s="2" t="s">
        <v>49</v>
      </c>
      <c r="O512" s="2" t="s">
        <v>52</v>
      </c>
      <c r="P512" s="2" t="s">
        <v>25</v>
      </c>
      <c r="Q512" s="2" t="s">
        <v>60</v>
      </c>
      <c r="U512" s="2" t="s">
        <v>3</v>
      </c>
      <c r="V512" s="2" t="s">
        <v>40</v>
      </c>
      <c r="X512" s="9" t="str">
        <f t="shared" si="30"/>
        <v>Within</v>
      </c>
      <c r="Y512" s="1" t="str">
        <f t="shared" si="34"/>
        <v>Subsidios I+D---</v>
      </c>
      <c r="Z512" s="1" t="str">
        <f t="shared" si="31"/>
        <v>Mi</v>
      </c>
    </row>
    <row r="513" spans="1:26" ht="28.8" x14ac:dyDescent="0.3">
      <c r="A513" s="4">
        <v>2022</v>
      </c>
      <c r="B513" s="3" t="s">
        <v>731</v>
      </c>
      <c r="C513" s="3" t="s">
        <v>704</v>
      </c>
      <c r="D513" s="3" t="s">
        <v>4</v>
      </c>
      <c r="E513" s="2" t="s">
        <v>17</v>
      </c>
      <c r="F513" s="2" t="s">
        <v>25</v>
      </c>
      <c r="I513" s="2" t="s">
        <v>18</v>
      </c>
      <c r="M513" s="2" t="s">
        <v>20</v>
      </c>
      <c r="N513" s="2" t="s">
        <v>49</v>
      </c>
      <c r="O513" s="2" t="s">
        <v>52</v>
      </c>
      <c r="P513" s="2" t="s">
        <v>25</v>
      </c>
      <c r="U513" s="2" t="s">
        <v>40</v>
      </c>
      <c r="X513" s="9" t="str">
        <f t="shared" si="30"/>
        <v>Within</v>
      </c>
      <c r="Y513" s="1" t="str">
        <f t="shared" si="34"/>
        <v>Subsidios I+D---</v>
      </c>
      <c r="Z513" s="1" t="str">
        <f t="shared" si="31"/>
        <v>Mi</v>
      </c>
    </row>
    <row r="514" spans="1:26" ht="28.8" x14ac:dyDescent="0.3">
      <c r="A514" s="4">
        <v>2022</v>
      </c>
      <c r="B514" s="3" t="s">
        <v>731</v>
      </c>
      <c r="C514" s="3" t="s">
        <v>704</v>
      </c>
      <c r="D514" s="3" t="s">
        <v>677</v>
      </c>
      <c r="E514" s="2" t="s">
        <v>17</v>
      </c>
      <c r="F514" s="2" t="s">
        <v>25</v>
      </c>
      <c r="I514" s="2" t="s">
        <v>22</v>
      </c>
      <c r="M514" s="2" t="s">
        <v>20</v>
      </c>
      <c r="N514" s="2" t="s">
        <v>49</v>
      </c>
      <c r="O514" s="2" t="s">
        <v>52</v>
      </c>
      <c r="P514" s="2" t="s">
        <v>25</v>
      </c>
      <c r="U514" s="2" t="s">
        <v>40</v>
      </c>
      <c r="X514" s="9" t="str">
        <f t="shared" si="30"/>
        <v>Within</v>
      </c>
      <c r="Y514" s="1" t="str">
        <f t="shared" si="34"/>
        <v>Préstamos o garantías---</v>
      </c>
      <c r="Z514" s="1" t="str">
        <f t="shared" ref="Z514:Z530" si="35">+LEFT(B514,2)</f>
        <v>Mi</v>
      </c>
    </row>
    <row r="515" spans="1:26" ht="28.8" x14ac:dyDescent="0.3">
      <c r="A515" s="4">
        <v>2022</v>
      </c>
      <c r="B515" s="3" t="s">
        <v>732</v>
      </c>
      <c r="C515" s="3" t="s">
        <v>705</v>
      </c>
      <c r="D515" s="3" t="s">
        <v>677</v>
      </c>
      <c r="E515" s="2" t="s">
        <v>13</v>
      </c>
      <c r="F515" s="2" t="s">
        <v>26</v>
      </c>
      <c r="G515" s="2" t="s">
        <v>27</v>
      </c>
      <c r="I515" s="2" t="s">
        <v>22</v>
      </c>
      <c r="M515" s="2" t="s">
        <v>20</v>
      </c>
      <c r="N515" s="2" t="s">
        <v>49</v>
      </c>
      <c r="O515" s="2" t="s">
        <v>52</v>
      </c>
      <c r="P515" s="2" t="s">
        <v>27</v>
      </c>
      <c r="U515" s="2" t="s">
        <v>51</v>
      </c>
      <c r="V515" s="2" t="s">
        <v>40</v>
      </c>
      <c r="W515" s="2" t="s">
        <v>2</v>
      </c>
      <c r="X515" s="9" t="str">
        <f t="shared" ref="X515:X530" si="36">+IF(I515&lt;&gt;"","Within",IF(J515&lt;&gt;"","Between",IF(K515&lt;&gt;"","Demanda","Gobernanza")))</f>
        <v>Within</v>
      </c>
      <c r="Y515" s="1" t="str">
        <f t="shared" si="34"/>
        <v>Préstamos o garantías---</v>
      </c>
      <c r="Z515" s="1" t="str">
        <f t="shared" si="35"/>
        <v>Mi</v>
      </c>
    </row>
    <row r="516" spans="1:26" ht="43.2" x14ac:dyDescent="0.3">
      <c r="A516" s="4">
        <v>2022</v>
      </c>
      <c r="B516" s="3" t="s">
        <v>733</v>
      </c>
      <c r="C516" s="3" t="s">
        <v>706</v>
      </c>
      <c r="D516" s="3" t="s">
        <v>4</v>
      </c>
      <c r="E516" s="2" t="s">
        <v>17</v>
      </c>
      <c r="F516" s="2" t="s">
        <v>26</v>
      </c>
      <c r="G516" s="2" t="s">
        <v>25</v>
      </c>
      <c r="H516" s="2" t="s">
        <v>19</v>
      </c>
      <c r="I516" s="2" t="s">
        <v>18</v>
      </c>
      <c r="M516" s="2" t="s">
        <v>20</v>
      </c>
      <c r="N516" s="2" t="s">
        <v>49</v>
      </c>
      <c r="O516" s="2" t="s">
        <v>52</v>
      </c>
      <c r="P516" s="2" t="s">
        <v>25</v>
      </c>
      <c r="Q516" s="2" t="s">
        <v>60</v>
      </c>
      <c r="R516" s="2" t="s">
        <v>19</v>
      </c>
      <c r="U516" s="2" t="s">
        <v>3</v>
      </c>
      <c r="V516" s="2" t="s">
        <v>40</v>
      </c>
      <c r="X516" s="9" t="str">
        <f t="shared" si="36"/>
        <v>Within</v>
      </c>
      <c r="Y516" s="1" t="str">
        <f t="shared" si="34"/>
        <v>Subsidios I+D---</v>
      </c>
      <c r="Z516" s="1" t="str">
        <f t="shared" si="35"/>
        <v>Mi</v>
      </c>
    </row>
    <row r="517" spans="1:26" ht="57.6" x14ac:dyDescent="0.3">
      <c r="A517" s="4">
        <v>2022</v>
      </c>
      <c r="B517" s="3" t="s">
        <v>734</v>
      </c>
      <c r="C517" s="19" t="s">
        <v>707</v>
      </c>
      <c r="D517" s="3" t="s">
        <v>4</v>
      </c>
      <c r="E517" s="2" t="s">
        <v>17</v>
      </c>
      <c r="F517" s="2" t="s">
        <v>26</v>
      </c>
      <c r="L517" s="2" t="s">
        <v>44</v>
      </c>
      <c r="M517" s="2" t="s">
        <v>20</v>
      </c>
      <c r="N517" s="2" t="s">
        <v>49</v>
      </c>
      <c r="O517" s="2" t="s">
        <v>52</v>
      </c>
      <c r="U517" s="2" t="s">
        <v>40</v>
      </c>
      <c r="V517" s="2" t="s">
        <v>45</v>
      </c>
      <c r="W517" s="2" t="s">
        <v>54</v>
      </c>
      <c r="X517" s="9" t="str">
        <f t="shared" si="36"/>
        <v>Gobernanza</v>
      </c>
      <c r="Y517" s="1" t="str">
        <f t="shared" ref="Y517:Y522" si="37">+CONCATENATE(I517,"-",J517,"-",K517,"-",L517)</f>
        <v>---Vinculación público-privada</v>
      </c>
      <c r="Z517" s="1" t="str">
        <f t="shared" si="35"/>
        <v>Mi</v>
      </c>
    </row>
    <row r="518" spans="1:26" ht="28.8" x14ac:dyDescent="0.3">
      <c r="A518" s="4">
        <v>2022</v>
      </c>
      <c r="B518" s="3" t="s">
        <v>734</v>
      </c>
      <c r="C518" s="19" t="s">
        <v>707</v>
      </c>
      <c r="D518" s="3" t="s">
        <v>4</v>
      </c>
      <c r="E518" s="2" t="s">
        <v>17</v>
      </c>
      <c r="F518" s="2" t="s">
        <v>26</v>
      </c>
      <c r="K518" s="2" t="s">
        <v>43</v>
      </c>
      <c r="M518" s="2" t="s">
        <v>20</v>
      </c>
      <c r="N518" s="2" t="s">
        <v>49</v>
      </c>
      <c r="O518" s="2" t="s">
        <v>52</v>
      </c>
      <c r="U518" s="2" t="s">
        <v>40</v>
      </c>
      <c r="V518" s="2" t="s">
        <v>45</v>
      </c>
      <c r="W518" s="2" t="s">
        <v>54</v>
      </c>
      <c r="X518" s="9" t="str">
        <f t="shared" si="36"/>
        <v>Demanda</v>
      </c>
      <c r="Y518" s="1" t="str">
        <f t="shared" si="37"/>
        <v>--Compra pública-</v>
      </c>
      <c r="Z518" s="1" t="str">
        <f t="shared" si="35"/>
        <v>Mi</v>
      </c>
    </row>
    <row r="519" spans="1:26" ht="28.8" x14ac:dyDescent="0.3">
      <c r="A519" s="4">
        <v>2022</v>
      </c>
      <c r="B519" s="3" t="s">
        <v>734</v>
      </c>
      <c r="C519" s="3" t="s">
        <v>707</v>
      </c>
      <c r="D519" s="3" t="s">
        <v>4</v>
      </c>
      <c r="E519" s="2" t="s">
        <v>17</v>
      </c>
      <c r="F519" s="2" t="s">
        <v>26</v>
      </c>
      <c r="I519" s="2" t="s">
        <v>18</v>
      </c>
      <c r="M519" s="2" t="s">
        <v>20</v>
      </c>
      <c r="N519" s="2" t="s">
        <v>49</v>
      </c>
      <c r="O519" s="2" t="s">
        <v>52</v>
      </c>
      <c r="U519" s="2" t="s">
        <v>40</v>
      </c>
      <c r="V519" s="2" t="s">
        <v>45</v>
      </c>
      <c r="W519" s="2" t="s">
        <v>54</v>
      </c>
      <c r="X519" s="9" t="str">
        <f t="shared" si="36"/>
        <v>Within</v>
      </c>
      <c r="Y519" s="1" t="str">
        <f t="shared" si="37"/>
        <v>Subsidios I+D---</v>
      </c>
      <c r="Z519" s="1" t="str">
        <f t="shared" si="35"/>
        <v>Mi</v>
      </c>
    </row>
    <row r="520" spans="1:26" ht="28.8" x14ac:dyDescent="0.3">
      <c r="A520" s="4">
        <v>2022</v>
      </c>
      <c r="B520" s="3" t="s">
        <v>685</v>
      </c>
      <c r="C520" s="3" t="s">
        <v>708</v>
      </c>
      <c r="D520" s="3" t="s">
        <v>677</v>
      </c>
      <c r="E520" s="2" t="s">
        <v>17</v>
      </c>
      <c r="F520" s="2" t="s">
        <v>26</v>
      </c>
      <c r="G520" s="2" t="s">
        <v>25</v>
      </c>
      <c r="I520" s="2" t="s">
        <v>22</v>
      </c>
      <c r="M520" s="2" t="s">
        <v>20</v>
      </c>
      <c r="N520" s="2" t="s">
        <v>49</v>
      </c>
      <c r="O520" s="2" t="s">
        <v>52</v>
      </c>
      <c r="P520" s="2" t="s">
        <v>25</v>
      </c>
      <c r="Q520" s="2" t="s">
        <v>60</v>
      </c>
      <c r="R520" s="2" t="s">
        <v>816</v>
      </c>
      <c r="U520" s="2" t="s">
        <v>3</v>
      </c>
      <c r="V520" s="2" t="s">
        <v>40</v>
      </c>
      <c r="X520" s="9" t="str">
        <f t="shared" si="36"/>
        <v>Within</v>
      </c>
      <c r="Y520" s="1" t="str">
        <f t="shared" si="37"/>
        <v>Préstamos o garantías---</v>
      </c>
      <c r="Z520" s="1" t="str">
        <f t="shared" si="35"/>
        <v>MI</v>
      </c>
    </row>
    <row r="521" spans="1:26" ht="28.8" x14ac:dyDescent="0.3">
      <c r="A521" s="4">
        <v>2022</v>
      </c>
      <c r="B521" s="3" t="s">
        <v>735</v>
      </c>
      <c r="C521" s="19" t="s">
        <v>709</v>
      </c>
      <c r="D521" s="3" t="s">
        <v>4</v>
      </c>
      <c r="E521" s="2" t="s">
        <v>13</v>
      </c>
      <c r="F521" s="2" t="s">
        <v>26</v>
      </c>
      <c r="G521" s="2" t="s">
        <v>19</v>
      </c>
      <c r="H521" s="2" t="s">
        <v>46</v>
      </c>
      <c r="I521" s="2" t="s">
        <v>18</v>
      </c>
      <c r="M521" s="2" t="s">
        <v>20</v>
      </c>
      <c r="N521" s="2" t="s">
        <v>49</v>
      </c>
      <c r="O521" s="2" t="s">
        <v>52</v>
      </c>
      <c r="P521" s="2" t="s">
        <v>19</v>
      </c>
      <c r="Q521" s="2" t="s">
        <v>816</v>
      </c>
      <c r="U521" s="2" t="s">
        <v>54</v>
      </c>
      <c r="V521" s="2" t="s">
        <v>40</v>
      </c>
      <c r="W521" s="2" t="s">
        <v>51</v>
      </c>
      <c r="X521" s="9" t="str">
        <f t="shared" si="36"/>
        <v>Within</v>
      </c>
      <c r="Y521" s="1" t="str">
        <f t="shared" si="37"/>
        <v>Subsidios I+D---</v>
      </c>
      <c r="Z521" s="1" t="str">
        <f t="shared" si="35"/>
        <v>Mi</v>
      </c>
    </row>
    <row r="522" spans="1:26" ht="57.6" x14ac:dyDescent="0.3">
      <c r="A522" s="4">
        <v>2022</v>
      </c>
      <c r="B522" s="3" t="s">
        <v>735</v>
      </c>
      <c r="C522" s="19" t="s">
        <v>709</v>
      </c>
      <c r="D522" s="3" t="s">
        <v>4</v>
      </c>
      <c r="E522" s="2" t="s">
        <v>13</v>
      </c>
      <c r="F522" s="2" t="s">
        <v>26</v>
      </c>
      <c r="G522" s="2" t="s">
        <v>19</v>
      </c>
      <c r="H522" s="2" t="s">
        <v>46</v>
      </c>
      <c r="L522" s="2" t="s">
        <v>44</v>
      </c>
      <c r="M522" s="2" t="s">
        <v>20</v>
      </c>
      <c r="N522" s="2" t="s">
        <v>49</v>
      </c>
      <c r="O522" s="2" t="s">
        <v>52</v>
      </c>
      <c r="P522" s="2" t="s">
        <v>19</v>
      </c>
      <c r="Q522" s="2" t="s">
        <v>816</v>
      </c>
      <c r="U522" s="2" t="s">
        <v>54</v>
      </c>
      <c r="V522" s="2" t="s">
        <v>40</v>
      </c>
      <c r="W522" s="2" t="s">
        <v>3</v>
      </c>
      <c r="X522" s="9" t="str">
        <f t="shared" si="36"/>
        <v>Gobernanza</v>
      </c>
      <c r="Y522" s="1" t="str">
        <f t="shared" si="37"/>
        <v>---Vinculación público-privada</v>
      </c>
      <c r="Z522" s="1" t="str">
        <f t="shared" si="35"/>
        <v>Mi</v>
      </c>
    </row>
    <row r="523" spans="1:26" ht="28.8" x14ac:dyDescent="0.3">
      <c r="A523" s="4">
        <v>2022</v>
      </c>
      <c r="B523" s="3" t="s">
        <v>683</v>
      </c>
      <c r="C523" s="3" t="s">
        <v>710</v>
      </c>
      <c r="D523" s="3" t="s">
        <v>682</v>
      </c>
      <c r="E523" s="2" t="s">
        <v>17</v>
      </c>
      <c r="F523" s="2" t="s">
        <v>26</v>
      </c>
      <c r="G523" s="2" t="s">
        <v>15</v>
      </c>
      <c r="H523" s="2" t="s">
        <v>19</v>
      </c>
      <c r="I523" s="2" t="s">
        <v>18</v>
      </c>
      <c r="M523" s="2" t="s">
        <v>20</v>
      </c>
      <c r="N523" s="2" t="s">
        <v>49</v>
      </c>
      <c r="O523" s="2" t="s">
        <v>52</v>
      </c>
      <c r="P523" s="2" t="s">
        <v>19</v>
      </c>
      <c r="Q523" s="2" t="s">
        <v>816</v>
      </c>
      <c r="U523" s="2" t="s">
        <v>40</v>
      </c>
      <c r="V523" s="2" t="s">
        <v>54</v>
      </c>
      <c r="X523" s="9" t="str">
        <f t="shared" si="36"/>
        <v>Within</v>
      </c>
      <c r="Y523" s="1" t="str">
        <f t="shared" ref="Y523:Y528" si="38">+CONCATENATE(I523,"-",J523,"-",K523,"-",L523)</f>
        <v>Subsidios I+D---</v>
      </c>
      <c r="Z523" s="1" t="str">
        <f t="shared" si="35"/>
        <v>MI</v>
      </c>
    </row>
    <row r="524" spans="1:26" ht="28.8" x14ac:dyDescent="0.3">
      <c r="A524" s="4">
        <v>2022</v>
      </c>
      <c r="B524" s="3" t="s">
        <v>736</v>
      </c>
      <c r="C524" s="3" t="s">
        <v>718</v>
      </c>
      <c r="D524" s="3" t="s">
        <v>674</v>
      </c>
      <c r="E524" s="2" t="s">
        <v>17</v>
      </c>
      <c r="F524" s="2" t="s">
        <v>26</v>
      </c>
      <c r="I524" s="2" t="s">
        <v>18</v>
      </c>
      <c r="M524" s="2" t="s">
        <v>20</v>
      </c>
      <c r="N524" s="2" t="s">
        <v>49</v>
      </c>
      <c r="O524" s="2" t="s">
        <v>52</v>
      </c>
      <c r="U524" s="2" t="s">
        <v>40</v>
      </c>
      <c r="V524" s="2" t="s">
        <v>3</v>
      </c>
      <c r="X524" s="9" t="str">
        <f t="shared" si="36"/>
        <v>Within</v>
      </c>
      <c r="Y524" s="1" t="str">
        <f t="shared" si="38"/>
        <v>Subsidios I+D---</v>
      </c>
      <c r="Z524" s="1" t="str">
        <f t="shared" si="35"/>
        <v>Mi</v>
      </c>
    </row>
    <row r="525" spans="1:26" ht="28.8" x14ac:dyDescent="0.3">
      <c r="A525" s="4">
        <v>2022</v>
      </c>
      <c r="B525" s="3" t="s">
        <v>737</v>
      </c>
      <c r="C525" s="3" t="s">
        <v>711</v>
      </c>
      <c r="D525" s="3" t="s">
        <v>712</v>
      </c>
      <c r="E525" s="2" t="s">
        <v>17</v>
      </c>
      <c r="F525" s="2" t="s">
        <v>26</v>
      </c>
      <c r="G525" s="2" t="s">
        <v>25</v>
      </c>
      <c r="I525" s="2" t="s">
        <v>22</v>
      </c>
      <c r="M525" s="2" t="s">
        <v>20</v>
      </c>
      <c r="N525" s="2" t="s">
        <v>49</v>
      </c>
      <c r="O525" s="2" t="s">
        <v>52</v>
      </c>
      <c r="P525" s="2" t="s">
        <v>25</v>
      </c>
      <c r="Q525" s="2" t="s">
        <v>816</v>
      </c>
      <c r="U525" s="2" t="s">
        <v>40</v>
      </c>
      <c r="V525" s="2" t="s">
        <v>3</v>
      </c>
      <c r="X525" s="9" t="str">
        <f t="shared" si="36"/>
        <v>Within</v>
      </c>
      <c r="Y525" s="1" t="str">
        <f t="shared" si="38"/>
        <v>Préstamos o garantías---</v>
      </c>
      <c r="Z525" s="1" t="str">
        <f t="shared" si="35"/>
        <v>Mi</v>
      </c>
    </row>
    <row r="526" spans="1:26" ht="28.8" x14ac:dyDescent="0.3">
      <c r="A526" s="4">
        <v>2022</v>
      </c>
      <c r="B526" s="3" t="s">
        <v>738</v>
      </c>
      <c r="C526" s="3" t="s">
        <v>713</v>
      </c>
      <c r="D526" s="3" t="s">
        <v>4</v>
      </c>
      <c r="E526" s="2" t="s">
        <v>17</v>
      </c>
      <c r="F526" s="2" t="s">
        <v>26</v>
      </c>
      <c r="I526" s="2" t="s">
        <v>18</v>
      </c>
      <c r="M526" s="2" t="s">
        <v>20</v>
      </c>
      <c r="N526" s="2" t="s">
        <v>49</v>
      </c>
      <c r="O526" s="2" t="s">
        <v>52</v>
      </c>
      <c r="P526" s="2" t="s">
        <v>816</v>
      </c>
      <c r="U526" s="2" t="s">
        <v>3</v>
      </c>
      <c r="X526" s="9" t="str">
        <f t="shared" si="36"/>
        <v>Within</v>
      </c>
      <c r="Y526" s="1" t="str">
        <f t="shared" si="38"/>
        <v>Subsidios I+D---</v>
      </c>
      <c r="Z526" s="1" t="str">
        <f t="shared" si="35"/>
        <v>Mi</v>
      </c>
    </row>
    <row r="527" spans="1:26" ht="57.6" x14ac:dyDescent="0.3">
      <c r="A527" s="4">
        <v>2022</v>
      </c>
      <c r="B527" s="3" t="s">
        <v>739</v>
      </c>
      <c r="C527" s="3" t="s">
        <v>714</v>
      </c>
      <c r="D527" s="3" t="s">
        <v>715</v>
      </c>
      <c r="E527" s="2" t="s">
        <v>13</v>
      </c>
      <c r="F527" s="2" t="s">
        <v>26</v>
      </c>
      <c r="G527" s="2" t="s">
        <v>27</v>
      </c>
      <c r="L527" s="2" t="s">
        <v>44</v>
      </c>
      <c r="M527" s="2" t="s">
        <v>20</v>
      </c>
      <c r="N527" s="2" t="s">
        <v>49</v>
      </c>
      <c r="O527" s="2" t="s">
        <v>52</v>
      </c>
      <c r="P527" s="2" t="s">
        <v>27</v>
      </c>
      <c r="Q527" s="2" t="s">
        <v>41</v>
      </c>
      <c r="U527" s="2" t="s">
        <v>51</v>
      </c>
      <c r="V527" s="2" t="s">
        <v>5</v>
      </c>
      <c r="W527" s="2" t="s">
        <v>54</v>
      </c>
      <c r="X527" s="9" t="str">
        <f t="shared" si="36"/>
        <v>Gobernanza</v>
      </c>
      <c r="Y527" s="1" t="str">
        <f t="shared" si="38"/>
        <v>---Vinculación público-privada</v>
      </c>
      <c r="Z527" s="1" t="str">
        <f t="shared" si="35"/>
        <v>Mi</v>
      </c>
    </row>
    <row r="528" spans="1:26" ht="28.8" x14ac:dyDescent="0.3">
      <c r="A528" s="4">
        <v>2022</v>
      </c>
      <c r="B528" s="3" t="s">
        <v>739</v>
      </c>
      <c r="C528" s="3" t="s">
        <v>714</v>
      </c>
      <c r="D528" s="3" t="s">
        <v>715</v>
      </c>
      <c r="E528" s="2" t="s">
        <v>13</v>
      </c>
      <c r="F528" s="2" t="s">
        <v>26</v>
      </c>
      <c r="G528" s="2" t="s">
        <v>27</v>
      </c>
      <c r="I528" s="2" t="s">
        <v>18</v>
      </c>
      <c r="M528" s="2" t="s">
        <v>20</v>
      </c>
      <c r="N528" s="2" t="s">
        <v>49</v>
      </c>
      <c r="O528" s="2" t="s">
        <v>52</v>
      </c>
      <c r="P528" s="2" t="s">
        <v>27</v>
      </c>
      <c r="Q528" s="2" t="s">
        <v>41</v>
      </c>
      <c r="U528" s="2" t="s">
        <v>51</v>
      </c>
      <c r="V528" s="2" t="s">
        <v>5</v>
      </c>
      <c r="W528" s="2" t="s">
        <v>54</v>
      </c>
      <c r="X528" s="9" t="str">
        <f t="shared" si="36"/>
        <v>Within</v>
      </c>
      <c r="Y528" s="1" t="str">
        <f t="shared" si="38"/>
        <v>Subsidios I+D---</v>
      </c>
      <c r="Z528" s="1" t="str">
        <f t="shared" si="35"/>
        <v>Mi</v>
      </c>
    </row>
    <row r="529" spans="1:26" ht="28.8" x14ac:dyDescent="0.3">
      <c r="A529" s="4">
        <v>2022</v>
      </c>
      <c r="B529" s="3" t="s">
        <v>806</v>
      </c>
      <c r="C529" s="3" t="s">
        <v>547</v>
      </c>
      <c r="D529" s="3" t="s">
        <v>68</v>
      </c>
      <c r="E529" s="2" t="s">
        <v>13</v>
      </c>
      <c r="F529" s="2" t="s">
        <v>46</v>
      </c>
      <c r="G529" s="2" t="s">
        <v>27</v>
      </c>
      <c r="H529" s="2" t="s">
        <v>25</v>
      </c>
      <c r="I529" s="2" t="s">
        <v>50</v>
      </c>
      <c r="M529" s="2" t="s">
        <v>16</v>
      </c>
      <c r="N529" s="2" t="s">
        <v>0</v>
      </c>
      <c r="O529" s="2" t="s">
        <v>25</v>
      </c>
      <c r="P529" s="2" t="s">
        <v>27</v>
      </c>
      <c r="U529" s="2" t="s">
        <v>40</v>
      </c>
      <c r="X529" s="9" t="str">
        <f t="shared" si="36"/>
        <v>Within</v>
      </c>
      <c r="Y529" s="1" t="str">
        <f t="shared" ref="Y529" si="39">+CONCATENATE(I529,"-",J529,"-",K529,"-",L529)</f>
        <v>Asistencia técnica---</v>
      </c>
      <c r="Z529" s="1" t="str">
        <f t="shared" si="35"/>
        <v>SM</v>
      </c>
    </row>
    <row r="530" spans="1:26" ht="43.2" x14ac:dyDescent="0.3">
      <c r="A530" s="4">
        <v>2022</v>
      </c>
      <c r="B530" s="3" t="s">
        <v>719</v>
      </c>
      <c r="C530" s="19" t="s">
        <v>680</v>
      </c>
      <c r="D530" s="3" t="s">
        <v>669</v>
      </c>
      <c r="E530" s="2" t="s">
        <v>13</v>
      </c>
      <c r="F530" s="2" t="s">
        <v>46</v>
      </c>
      <c r="G530" s="2" t="s">
        <v>26</v>
      </c>
      <c r="H530" s="2" t="s">
        <v>27</v>
      </c>
      <c r="I530" s="2" t="s">
        <v>722</v>
      </c>
      <c r="M530" s="2" t="s">
        <v>20</v>
      </c>
      <c r="N530" s="2" t="s">
        <v>49</v>
      </c>
      <c r="O530" s="2" t="s">
        <v>52</v>
      </c>
      <c r="P530" s="2" t="s">
        <v>27</v>
      </c>
      <c r="U530" s="2" t="s">
        <v>51</v>
      </c>
      <c r="V530" s="2" t="s">
        <v>2</v>
      </c>
      <c r="X530" s="9" t="str">
        <f t="shared" si="36"/>
        <v>Within</v>
      </c>
      <c r="Y530" s="1" t="str">
        <f>+CONCATENATE(I530,"-",J530,"-",K530,"-",L530)</f>
        <v>Acceso a insumos---</v>
      </c>
      <c r="Z530" s="1" t="str">
        <f t="shared" si="35"/>
        <v>MI</v>
      </c>
    </row>
  </sheetData>
  <autoFilter ref="A1:Z530" xr:uid="{00000000-0009-0000-0000-000001000000}"/>
  <phoneticPr fontId="5" type="noConversion"/>
  <conditionalFormatting sqref="B2">
    <cfRule type="duplicateValues" dxfId="0" priority="38"/>
  </conditionalFormatting>
  <dataValidations disablePrompts="1" count="12">
    <dataValidation type="list" allowBlank="1" sqref="D133 D139:D140 D127 D122" xr:uid="{00000000-0002-0000-0100-000000000000}">
      <formula1>"ANR,administración de precios,asistencia técnica,articulación de actores,beneficios fiscales,bonificación de tasa,capacitación,créditos,convenios,decreto,disposición,distinciones,emisión de certificado,factura de crédito electrónica,garantías,gestión de r"&amp;"eclamos,informes técnicos,inspecciones y fiscalizaciones,ley,premios,proyecto de ley,reducción de contribuciones patronales,regulación,resolución"</formula1>
    </dataValidation>
    <dataValidation type="list" allowBlank="1" sqref="D222:D223 D201 D204:D205 D215:D216 D190:D194" xr:uid="{00000000-0002-0000-0100-000001000000}">
      <formula1>"ANR,administración de precios,asistencia técnica,articulación de actores,beneficios fiscales,bonificación de tasa,capacitación,créditos,convenios,decreto,difusión/asesoramiento,disposición,distinciones,emisión de certificado,factura de crédito electrónica"&amp;",garantías,gestión de reclamos,informes técnicos,inspecciones y fiscalizaciones,ley,premios,proyecto de ley,reducción de contribuciones patronales,regulación,resolución"</formula1>
    </dataValidation>
    <dataValidation type="list" allowBlank="1" sqref="D420:D421 D369:D371 D351:D353 D448 D439:D445 D474 D455:D456 D461:D465 D19 D403:D418 D458:D459 D470:D471 D349 D375:D383 D385:D393 D401 D356:D366" xr:uid="{00000000-0002-0000-0100-000002000000}">
      <formula1>"ANR,administración de precios,asistencia técnica,articulación de actores,beneficios fiscales,bonificación de tasa,capacitación,cheques de pago diferido; E Cheqs; etc,créditos,convenios,decreto,disposición,distinciones,emisión de certificado,factura de cré"&amp;"dito electrónica,garantías,gestión de reclamos,informes técnicos,inspecciones y fiscalizaciones,ley,premios,proyecto de ley,reducción de contribuciones patronales,regulación,resolución,inversión directa,asistencia financiera de liquidación condicionada"</formula1>
    </dataValidation>
    <dataValidation type="list" allowBlank="1" showInputMessage="1" showErrorMessage="1" sqref="U75:W530 U562:X1048576 U71:U74 V73:V74 W71:W74 U8:W70 V7" xr:uid="{00000000-0002-0000-0100-000003000000}">
      <formula1>$S$4:$S$14</formula1>
    </dataValidation>
    <dataValidation type="list" allowBlank="1" showInputMessage="1" showErrorMessage="1" sqref="F19:H19 F119:H530 H20:H74 H101:H107 F562:H1048576 F56:G74 F75:H100 F101:G106 F20:G53 F17:G18 H9:H18 G2:H8 F54:F55 G108:H118 F107:F118" xr:uid="{00000000-0002-0000-0100-000004000000}">
      <formula1>$C$4:$C$10</formula1>
    </dataValidation>
    <dataValidation type="list" allowBlank="1" showInputMessage="1" showErrorMessage="1" sqref="E562:E1048576 E9:E530" xr:uid="{00000000-0002-0000-0100-000005000000}">
      <formula1>$B$4:$B$5</formula1>
    </dataValidation>
    <dataValidation type="list" allowBlank="1" showInputMessage="1" showErrorMessage="1" sqref="K2:K530" xr:uid="{00000000-0002-0000-0100-000006000000}">
      <formula1>$J$4:$J$7</formula1>
    </dataValidation>
    <dataValidation type="list" allowBlank="1" showInputMessage="1" showErrorMessage="1" sqref="L2:L530" xr:uid="{00000000-0002-0000-0100-000007000000}">
      <formula1>$K$4:$K$7</formula1>
    </dataValidation>
    <dataValidation type="list" allowBlank="1" showInputMessage="1" showErrorMessage="1" sqref="M2:M530" xr:uid="{00000000-0002-0000-0100-000008000000}">
      <formula1>$L$4:$L$6</formula1>
    </dataValidation>
    <dataValidation type="list" allowBlank="1" showInputMessage="1" showErrorMessage="1" sqref="N7:N18 N19:T530 N562:T1048576" xr:uid="{00000000-0002-0000-0100-000009000000}">
      <formula1>$E$4:$E$15</formula1>
    </dataValidation>
    <dataValidation type="list" allowBlank="1" showInputMessage="1" showErrorMessage="1" sqref="J2:J530" xr:uid="{00000000-0002-0000-0100-00000A000000}">
      <formula1>$I$4:$I$6</formula1>
    </dataValidation>
    <dataValidation type="list" allowBlank="1" showInputMessage="1" showErrorMessage="1" sqref="V5 I2:I530 O2:T18 I562:M1048576 E3:E4 F9:G16" xr:uid="{00000000-0002-0000-0100-00000B000000}">
      <formula1>#REF!</formula1>
    </dataValidation>
  </dataValidations>
  <hyperlinks>
    <hyperlink ref="C482" r:id="rId1" xr:uid="{00000000-0004-0000-0100-000000000000}"/>
    <hyperlink ref="C489" r:id="rId2" xr:uid="{00000000-0004-0000-0100-000001000000}"/>
    <hyperlink ref="C491" r:id="rId3" xr:uid="{00000000-0004-0000-0100-000002000000}"/>
    <hyperlink ref="C497" r:id="rId4" xr:uid="{00000000-0004-0000-0100-000003000000}"/>
    <hyperlink ref="C499" r:id="rId5" xr:uid="{00000000-0004-0000-0100-000004000000}"/>
    <hyperlink ref="C505" r:id="rId6" xr:uid="{00000000-0004-0000-0100-000005000000}"/>
    <hyperlink ref="C518" r:id="rId7" xr:uid="{00000000-0004-0000-0100-000006000000}"/>
    <hyperlink ref="C521" r:id="rId8" xr:uid="{00000000-0004-0000-0100-000007000000}"/>
    <hyperlink ref="C522" r:id="rId9" xr:uid="{00000000-0004-0000-0100-000008000000}"/>
    <hyperlink ref="C517" r:id="rId10" xr:uid="{00000000-0004-0000-0100-000009000000}"/>
    <hyperlink ref="C481" r:id="rId11" xr:uid="{00000000-0004-0000-0100-00000A000000}"/>
    <hyperlink ref="C530" r:id="rId12" xr:uid="{00000000-0004-0000-0100-00000B000000}"/>
  </hyperlinks>
  <pageMargins left="0.7" right="0.7" top="0.75" bottom="0.75" header="0.3" footer="0.3"/>
  <pageSetup paperSize="9" orientation="portrait" horizontalDpi="300" verticalDpi="300" r:id="rId13"/>
  <ignoredErrors>
    <ignoredError sqref="Y419 Y35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12</vt:i4>
      </vt:variant>
    </vt:vector>
  </HeadingPairs>
  <TitlesOfParts>
    <vt:vector size="14" baseType="lpstr">
      <vt:lpstr>Métodología</vt:lpstr>
      <vt:lpstr>Instrumentos 2021-2022</vt:lpstr>
      <vt:lpstr>Métodología!_ftn1</vt:lpstr>
      <vt:lpstr>Métodología!_ftn2</vt:lpstr>
      <vt:lpstr>Métodología!_ftn3</vt:lpstr>
      <vt:lpstr>Métodología!_ftn4</vt:lpstr>
      <vt:lpstr>Métodología!_ftn5</vt:lpstr>
      <vt:lpstr>Métodología!_ftn6</vt:lpstr>
      <vt:lpstr>Métodología!_ftn7</vt:lpstr>
      <vt:lpstr>Métodología!_ftnref1</vt:lpstr>
      <vt:lpstr>Métodología!_ftnref2</vt:lpstr>
      <vt:lpstr>Métodología!_ftnref3</vt:lpstr>
      <vt:lpstr>Métodología!_ftnref6</vt:lpstr>
      <vt:lpstr>Métodología!_ftnref7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2024-05-14T17:46:03Z</dcterms:created>
  <dcterms:modified xsi:type="dcterms:W3CDTF">2024-11-26T17:35:23Z</dcterms:modified>
  <cp:category/>
  <cp:contentStatus/>
</cp:coreProperties>
</file>